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10" activeTab="2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管网水、出厂水水质月检分析!$1:$5</definedName>
  </definedNames>
  <calcPr calcId="124519"/>
</workbook>
</file>

<file path=xl/calcChain.xml><?xml version="1.0" encoding="utf-8"?>
<calcChain xmlns="http://schemas.openxmlformats.org/spreadsheetml/2006/main">
  <c r="G13" i="14"/>
  <c r="G15" s="1"/>
  <c r="F13"/>
  <c r="H7"/>
  <c r="H8"/>
  <c r="H9"/>
  <c r="H10"/>
  <c r="H11"/>
  <c r="H12"/>
  <c r="H14"/>
  <c r="H6"/>
  <c r="E7"/>
  <c r="E8"/>
  <c r="E9"/>
  <c r="E10"/>
  <c r="E11"/>
  <c r="E12"/>
  <c r="E14"/>
  <c r="E6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  <c r="D13" i="14"/>
  <c r="D15" s="1"/>
  <c r="C13"/>
  <c r="H13" l="1"/>
  <c r="F15"/>
  <c r="H15" s="1"/>
  <c r="E13"/>
  <c r="C15"/>
  <c r="E15" s="1"/>
</calcChain>
</file>

<file path=xl/sharedStrings.xml><?xml version="1.0" encoding="utf-8"?>
<sst xmlns="http://schemas.openxmlformats.org/spreadsheetml/2006/main" count="442" uniqueCount="199">
  <si>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</si>
  <si>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</si>
  <si>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</si>
  <si>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</si>
  <si>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</si>
  <si>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</si>
  <si>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</si>
  <si>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</si>
  <si>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</si>
  <si>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</si>
  <si>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</si>
  <si>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</si>
  <si>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</si>
  <si>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</si>
  <si>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</si>
  <si>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</si>
  <si>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</si>
  <si>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</si>
  <si>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</si>
  <si>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</si>
  <si>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</si>
  <si>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</si>
  <si>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</si>
  <si>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</si>
  <si>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</si>
  <si>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</si>
  <si>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</si>
  <si>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</si>
  <si>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</si>
  <si>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</si>
  <si>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</si>
  <si>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</si>
  <si>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</si>
  <si>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</si>
  <si>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</si>
  <si>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</si>
  <si>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</si>
  <si>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</si>
  <si>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</si>
  <si>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</si>
  <si>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</si>
  <si>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</si>
  <si>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</si>
  <si>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</si>
  <si>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</si>
  <si>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</si>
  <si>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</si>
  <si>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</si>
  <si>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常规日检七项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</si>
  <si>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</si>
  <si>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</si>
  <si>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</si>
  <si>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</si>
  <si>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</si>
  <si>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</si>
  <si>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</si>
  <si>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</si>
  <si>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</si>
  <si>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</si>
  <si>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</si>
  <si>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 xml:space="preserve"> </t>
    <phoneticPr fontId="1" type="noConversion"/>
  </si>
  <si>
    <t>≤0.0005</t>
  </si>
  <si>
    <t>自 年 初 累 计</t>
    <phoneticPr fontId="1" type="noConversion"/>
  </si>
  <si>
    <t>合格瓶次       (项目)</t>
    <phoneticPr fontId="1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</si>
  <si>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</si>
  <si>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</si>
  <si>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</si>
  <si>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</si>
  <si>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r>
      <t>指</t>
    </r>
    <r>
      <rPr>
        <sz val="11"/>
        <color indexed="8"/>
        <rFont val="宋体"/>
        <family val="3"/>
        <charset val="134"/>
      </rPr>
      <t xml:space="preserve">  标</t>
    </r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</si>
  <si>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</si>
  <si>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</si>
  <si>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</si>
  <si>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耗氧量                 （CODMn法，以O2计）</t>
    <phoneticPr fontId="1" type="noConversion"/>
  </si>
  <si>
    <t>常规月检29项</t>
    <phoneticPr fontId="1" type="noConversion"/>
  </si>
  <si>
    <t xml:space="preserve">      综合合格率</t>
    <phoneticPr fontId="1" type="noConversion"/>
  </si>
  <si>
    <t>合格率     （%）</t>
    <phoneticPr fontId="1" type="noConversion"/>
  </si>
  <si>
    <t>%</t>
    <phoneticPr fontId="1" type="noConversion"/>
  </si>
  <si>
    <t>≤1</t>
  </si>
  <si>
    <t>监测部门：供水水质监测中心</t>
    <phoneticPr fontId="1" type="noConversion"/>
  </si>
  <si>
    <t>监测部门：供水水质监测中心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</si>
  <si>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</si>
  <si>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</si>
  <si>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</si>
  <si>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辛家庄</t>
    <phoneticPr fontId="1" type="noConversion"/>
  </si>
  <si>
    <t>太平路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</si>
  <si>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</si>
  <si>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</si>
  <si>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</si>
  <si>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</si>
  <si>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0.001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</si>
  <si>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</si>
  <si>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</si>
  <si>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0.002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</si>
  <si>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</si>
  <si>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0.1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</si>
  <si>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</si>
  <si>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</si>
  <si>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≤</t>
    </r>
    <r>
      <rPr>
        <sz val="10"/>
        <rFont val="Times New Roman"/>
        <family val="1"/>
      </rPr>
      <t>450</t>
    </r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</si>
  <si>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</si>
  <si>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</si>
  <si>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r>
      <t>≤</t>
    </r>
    <r>
      <rPr>
        <sz val="10"/>
        <rFont val="Times New Roman"/>
        <family val="1"/>
      </rPr>
      <t>0.5</t>
    </r>
  </si>
  <si>
    <r>
      <t>≤</t>
    </r>
    <r>
      <rPr>
        <sz val="10"/>
        <rFont val="Times New Roman"/>
        <family val="1"/>
      </rPr>
      <t>1</t>
    </r>
  </si>
  <si>
    <t>项目</t>
    <phoneticPr fontId="1" type="noConversion"/>
  </si>
  <si>
    <t>出厂水</t>
    <phoneticPr fontId="1" type="noConversion"/>
  </si>
  <si>
    <t>中法海润</t>
    <phoneticPr fontId="1" type="noConversion"/>
  </si>
  <si>
    <t>未检出</t>
    <phoneticPr fontId="1" type="noConversion"/>
  </si>
  <si>
    <t>采样日期：2014.10.8~9</t>
    <phoneticPr fontId="1" type="noConversion"/>
  </si>
  <si>
    <t xml:space="preserve">           填表日期：2014.11.8</t>
    <phoneticPr fontId="1" type="noConversion"/>
  </si>
  <si>
    <t>海润集团各水厂出厂水水质检验合格率报表（2014年10月）</t>
    <phoneticPr fontId="1" type="noConversion"/>
  </si>
  <si>
    <r>
      <t xml:space="preserve">                     填表日期：2014年1</t>
    </r>
    <r>
      <rPr>
        <sz val="12"/>
        <rFont val="宋体"/>
        <family val="3"/>
        <charset val="134"/>
      </rPr>
      <t>1</t>
    </r>
    <r>
      <rPr>
        <sz val="12"/>
        <rFont val="宋体"/>
        <charset val="134"/>
      </rPr>
      <t>月8日</t>
    </r>
    <phoneticPr fontId="1" type="noConversion"/>
  </si>
  <si>
    <r>
      <t xml:space="preserve">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10</t>
    </r>
    <r>
      <rPr>
        <b/>
        <sz val="16"/>
        <color indexed="8"/>
        <rFont val="宋体"/>
        <family val="3"/>
        <charset val="134"/>
      </rPr>
      <t>月）</t>
    </r>
    <phoneticPr fontId="1" type="noConversion"/>
  </si>
  <si>
    <t>填表日期：2014.11.8</t>
    <phoneticPr fontId="1" type="noConversion"/>
  </si>
  <si>
    <t>海润集团出厂水、管网水水质月检分析报表（2014年10月)</t>
    <phoneticPr fontId="1" type="noConversion"/>
  </si>
  <si>
    <t>序号</t>
    <phoneticPr fontId="1" type="noConversion"/>
  </si>
  <si>
    <t>崂山水厂</t>
    <phoneticPr fontId="1" type="noConversion"/>
  </si>
  <si>
    <t>杭州路</t>
    <phoneticPr fontId="1" type="noConversion"/>
  </si>
  <si>
    <t>白沙河水厂</t>
    <phoneticPr fontId="1" type="noConversion"/>
  </si>
  <si>
    <t>&lt;0.0010</t>
    <phoneticPr fontId="1" type="noConversion"/>
  </si>
  <si>
    <t>&lt;0.0010</t>
    <phoneticPr fontId="1" type="noConversion"/>
  </si>
  <si>
    <r>
      <t>≤</t>
    </r>
    <r>
      <rPr>
        <sz val="10"/>
        <rFont val="Times New Roman"/>
        <family val="1"/>
      </rPr>
      <t>0.005</t>
    </r>
    <phoneticPr fontId="1" type="noConversion"/>
  </si>
  <si>
    <t>&lt;0.0005</t>
    <phoneticPr fontId="1" type="noConversion"/>
  </si>
  <si>
    <t>&lt;0.004</t>
    <phoneticPr fontId="1" type="noConversion"/>
  </si>
  <si>
    <t>&lt;0.0025</t>
    <phoneticPr fontId="1" type="noConversion"/>
  </si>
  <si>
    <t>汞</t>
    <phoneticPr fontId="1" type="noConversion"/>
  </si>
  <si>
    <t>&lt;0.0001</t>
    <phoneticPr fontId="1" type="noConversion"/>
  </si>
  <si>
    <t>&lt;0.0004</t>
    <phoneticPr fontId="1" type="noConversion"/>
  </si>
  <si>
    <t>mg/L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</si>
  <si>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</si>
  <si>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t>&lt;0.002</t>
    <phoneticPr fontId="1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</si>
  <si>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</si>
  <si>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</si>
  <si>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t>&lt;0.0003</t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</si>
  <si>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</si>
  <si>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</si>
  <si>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</si>
  <si>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&lt;5</t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</si>
  <si>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</si>
  <si>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</si>
  <si>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</si>
  <si>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</si>
  <si>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</si>
  <si>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</si>
  <si>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</si>
  <si>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铝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</si>
  <si>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</si>
  <si>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</si>
  <si>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</si>
  <si>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t>&lt;0.05</t>
    <phoneticPr fontId="1" type="noConversion"/>
  </si>
  <si>
    <t>&lt;0.005</t>
    <phoneticPr fontId="1" type="noConversion"/>
  </si>
  <si>
    <t>mg/L</t>
    <phoneticPr fontId="1" type="noConversion"/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</si>
  <si>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</si>
  <si>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t>永久硬度</t>
    <phoneticPr fontId="1" type="noConversion"/>
  </si>
  <si>
    <t>无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</si>
  <si>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</si>
  <si>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</si>
  <si>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</si>
  <si>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t>挥发酚类    （以苯酚计）</t>
    <phoneticPr fontId="1" type="noConversion"/>
  </si>
  <si>
    <t>阴离子合成洗涤剂</t>
    <phoneticPr fontId="1" type="noConversion"/>
  </si>
  <si>
    <t>&lt;0.05</t>
    <phoneticPr fontId="1" type="noConversion"/>
  </si>
  <si>
    <t>&lt;0.01</t>
    <phoneticPr fontId="1" type="noConversion"/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</si>
  <si>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</si>
  <si>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</si>
  <si>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</si>
  <si>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</si>
  <si>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8" type="noConversion"/>
  </si>
  <si>
    <t>&lt;0.0060</t>
    <phoneticPr fontId="28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</si>
  <si>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</si>
  <si>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8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</si>
  <si>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</si>
  <si>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8" type="noConversion"/>
  </si>
  <si>
    <t>&lt;0.0030</t>
    <phoneticPr fontId="1" type="noConversion"/>
  </si>
  <si>
    <t>丙烯酰胺</t>
    <phoneticPr fontId="28" type="noConversion"/>
  </si>
  <si>
    <t>&lt;0.00005</t>
    <phoneticPr fontId="1" type="noConversion"/>
  </si>
  <si>
    <t>三氯乙醛</t>
    <phoneticPr fontId="1" type="noConversion"/>
  </si>
  <si>
    <t>≤0.01</t>
    <phoneticPr fontId="1" type="noConversion"/>
  </si>
  <si>
    <t>乙苯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</si>
  <si>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0.3</t>
    </r>
    <phoneticPr fontId="1" type="noConversion"/>
  </si>
  <si>
    <t>&lt;0.0050</t>
    <phoneticPr fontId="1" type="noConversion"/>
  </si>
  <si>
    <t>----</t>
    <phoneticPr fontId="1" type="noConversion"/>
  </si>
  <si>
    <t>二甲苯（总量）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</si>
  <si>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0.5</t>
    </r>
    <phoneticPr fontId="28" type="noConversion"/>
  </si>
  <si>
    <t>&lt;0.0075</t>
    <phoneticPr fontId="1" type="noConversion"/>
  </si>
  <si>
    <t>甲苯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</si>
  <si>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0.7</t>
    </r>
    <phoneticPr fontId="28" type="noConversion"/>
  </si>
  <si>
    <t>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</si>
  <si>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0.01</t>
    </r>
    <phoneticPr fontId="28" type="noConversion"/>
  </si>
  <si>
    <t>苯乙烯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</si>
  <si>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0.02</t>
    </r>
    <phoneticPr fontId="28" type="noConversion"/>
  </si>
  <si>
    <t>水质评价</t>
    <phoneticPr fontId="1" type="noConversion"/>
  </si>
  <si>
    <r>
      <t xml:space="preserve">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</si>
  <si>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单位负责人：王晓芳</t>
    <phoneticPr fontId="1" type="noConversion"/>
  </si>
  <si>
    <t>制表:王玮</t>
    <phoneticPr fontId="1" type="noConversion"/>
  </si>
  <si>
    <t>审核:郭晓月</t>
    <phoneticPr fontId="1" type="noConversion"/>
  </si>
  <si>
    <t>单位负责人:王晓芳</t>
    <phoneticPr fontId="1" type="noConversion"/>
  </si>
  <si>
    <t xml:space="preserve">       制表：王玮</t>
    <phoneticPr fontId="1" type="noConversion"/>
  </si>
  <si>
    <t>审核：郭晓月</t>
    <phoneticPr fontId="1" type="noConversion"/>
  </si>
  <si>
    <t>单位负责人：王晓芳</t>
    <phoneticPr fontId="1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</si>
  <si>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1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</si>
  <si>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1" type="noConversion"/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</si>
</sst>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_);[Red]\(0\)"/>
    <numFmt numFmtId="185" formatCode="0.000_);[Red]\(0.00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4" borderId="17" applyNumberFormat="0" applyFont="0" applyAlignment="0" applyProtection="0">
      <alignment vertical="center"/>
    </xf>
  </cellStyleXfs>
  <cellXfs count="179">
    <xf numFmtId="0" fontId="0" fillId="0" borderId="0" xfId="0"/>
    <xf numFmtId="0" fontId="2" fillId="0" borderId="0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5" fillId="0" borderId="0" xfId="0" applyFont="1"/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8" fillId="0" borderId="9" xfId="0" applyFont="1" applyBorder="1" applyAlignment="1"/>
    <xf numFmtId="57" fontId="4" fillId="0" borderId="2" xfId="0" applyNumberFormat="1" applyFont="1" applyBorder="1" applyAlignment="1">
      <alignment horizontal="left" vertical="center"/>
    </xf>
    <xf numFmtId="0" fontId="0" fillId="5" borderId="0" xfId="0" applyFill="1"/>
    <xf numFmtId="0" fontId="15" fillId="5" borderId="0" xfId="0" applyFont="1" applyFill="1" applyAlignment="1"/>
    <xf numFmtId="0" fontId="8" fillId="5" borderId="2" xfId="0" applyFont="1" applyFill="1" applyBorder="1"/>
    <xf numFmtId="57" fontId="16" fillId="5" borderId="2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8" fillId="5" borderId="0" xfId="0" applyFont="1" applyFill="1" applyAlignment="1"/>
    <xf numFmtId="0" fontId="16" fillId="5" borderId="4" xfId="0" applyFont="1" applyFill="1" applyBorder="1" applyAlignment="1">
      <alignment horizontal="center" vertical="center"/>
    </xf>
    <xf numFmtId="0" fontId="17" fillId="5" borderId="0" xfId="0" applyFont="1" applyFill="1" applyAlignment="1"/>
    <xf numFmtId="0" fontId="16" fillId="5" borderId="4" xfId="0" applyNumberFormat="1" applyFont="1" applyFill="1" applyBorder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29" fillId="6" borderId="4" xfId="1" applyFont="1" applyFill="1" applyBorder="1" applyAlignment="1">
      <alignment horizontal="center" vertical="center"/>
    </xf>
    <xf numFmtId="0" fontId="29" fillId="6" borderId="4" xfId="1" applyFont="1" applyFill="1" applyBorder="1" applyAlignment="1">
      <alignment horizontal="center" vertical="center" wrapText="1"/>
    </xf>
    <xf numFmtId="176" fontId="29" fillId="6" borderId="4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/>
    </xf>
    <xf numFmtId="0" fontId="5" fillId="5" borderId="2" xfId="0" applyFont="1" applyFill="1" applyBorder="1"/>
    <xf numFmtId="0" fontId="22" fillId="0" borderId="11" xfId="0" applyFont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/>
    </xf>
    <xf numFmtId="0" fontId="22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0" fontId="24" fillId="4" borderId="4" xfId="3" applyFont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 vertical="center"/>
    </xf>
    <xf numFmtId="180" fontId="30" fillId="7" borderId="4" xfId="2" applyNumberFormat="1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4" fillId="0" borderId="4" xfId="0" applyFont="1" applyBorder="1" applyAlignment="1">
      <alignment horizontal="left" vertical="center" wrapText="1"/>
    </xf>
    <xf numFmtId="176" fontId="22" fillId="4" borderId="4" xfId="3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5" borderId="0" xfId="0" applyFont="1" applyFill="1"/>
    <xf numFmtId="0" fontId="22" fillId="0" borderId="5" xfId="0" applyFont="1" applyBorder="1" applyAlignment="1">
      <alignment horizontal="center" vertical="center"/>
    </xf>
    <xf numFmtId="0" fontId="30" fillId="6" borderId="4" xfId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176" fontId="30" fillId="6" borderId="12" xfId="1" applyNumberFormat="1" applyFont="1" applyFill="1" applyBorder="1" applyAlignment="1">
      <alignment horizontal="left" vertical="center" wrapText="1"/>
    </xf>
    <xf numFmtId="176" fontId="30" fillId="6" borderId="4" xfId="1" applyNumberFormat="1" applyFont="1" applyFill="1" applyBorder="1" applyAlignment="1">
      <alignment horizontal="left" vertical="center" wrapText="1"/>
    </xf>
    <xf numFmtId="176" fontId="30" fillId="7" borderId="4" xfId="2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185" fontId="30" fillId="6" borderId="12" xfId="1" applyNumberFormat="1" applyFont="1" applyFill="1" applyBorder="1" applyAlignment="1">
      <alignment horizontal="left" vertical="center" wrapText="1"/>
    </xf>
    <xf numFmtId="185" fontId="30" fillId="7" borderId="4" xfId="2" applyNumberFormat="1" applyFont="1" applyFill="1" applyBorder="1" applyAlignment="1">
      <alignment horizontal="left" vertical="center" wrapText="1"/>
    </xf>
    <xf numFmtId="176" fontId="30" fillId="6" borderId="12" xfId="1" applyNumberFormat="1" applyFont="1" applyFill="1" applyBorder="1" applyAlignment="1">
      <alignment horizontal="left" vertical="center"/>
    </xf>
    <xf numFmtId="176" fontId="30" fillId="6" borderId="4" xfId="1" applyNumberFormat="1" applyFont="1" applyFill="1" applyBorder="1" applyAlignment="1">
      <alignment horizontal="left" vertical="center"/>
    </xf>
    <xf numFmtId="176" fontId="30" fillId="7" borderId="4" xfId="2" applyNumberFormat="1" applyFont="1" applyFill="1" applyBorder="1" applyAlignment="1">
      <alignment horizontal="left" vertical="center"/>
    </xf>
    <xf numFmtId="0" fontId="5" fillId="5" borderId="0" xfId="0" applyFont="1" applyFill="1" applyBorder="1"/>
    <xf numFmtId="0" fontId="30" fillId="6" borderId="12" xfId="1" applyFont="1" applyFill="1" applyBorder="1" applyAlignment="1">
      <alignment horizontal="left" vertical="center" wrapText="1"/>
    </xf>
    <xf numFmtId="0" fontId="30" fillId="7" borderId="4" xfId="2" applyFont="1" applyFill="1" applyBorder="1" applyAlignment="1">
      <alignment horizontal="left" vertical="center" wrapText="1"/>
    </xf>
    <xf numFmtId="181" fontId="30" fillId="7" borderId="4" xfId="2" applyNumberFormat="1" applyFont="1" applyFill="1" applyBorder="1" applyAlignment="1">
      <alignment horizontal="left" vertical="center"/>
    </xf>
    <xf numFmtId="185" fontId="30" fillId="6" borderId="4" xfId="1" applyNumberFormat="1" applyFont="1" applyFill="1" applyBorder="1" applyAlignment="1">
      <alignment horizontal="left" vertical="center" wrapText="1"/>
    </xf>
    <xf numFmtId="179" fontId="30" fillId="6" borderId="12" xfId="1" applyNumberFormat="1" applyFont="1" applyFill="1" applyBorder="1" applyAlignment="1">
      <alignment horizontal="left" vertical="center" wrapText="1"/>
    </xf>
    <xf numFmtId="179" fontId="30" fillId="6" borderId="4" xfId="1" applyNumberFormat="1" applyFont="1" applyFill="1" applyBorder="1" applyAlignment="1">
      <alignment horizontal="left" vertical="center" wrapText="1"/>
    </xf>
    <xf numFmtId="179" fontId="30" fillId="7" borderId="4" xfId="2" applyNumberFormat="1" applyFont="1" applyFill="1" applyBorder="1" applyAlignment="1">
      <alignment horizontal="left" vertical="center" wrapText="1"/>
    </xf>
    <xf numFmtId="178" fontId="30" fillId="6" borderId="12" xfId="1" applyNumberFormat="1" applyFont="1" applyFill="1" applyBorder="1" applyAlignment="1">
      <alignment horizontal="left" vertical="center" wrapText="1"/>
    </xf>
    <xf numFmtId="178" fontId="30" fillId="6" borderId="4" xfId="1" applyNumberFormat="1" applyFont="1" applyFill="1" applyBorder="1" applyAlignment="1">
      <alignment horizontal="left" vertical="center" wrapText="1"/>
    </xf>
    <xf numFmtId="178" fontId="30" fillId="7" borderId="4" xfId="2" applyNumberFormat="1" applyFont="1" applyFill="1" applyBorder="1" applyAlignment="1">
      <alignment horizontal="left" vertical="center" wrapText="1"/>
    </xf>
    <xf numFmtId="182" fontId="30" fillId="6" borderId="12" xfId="1" applyNumberFormat="1" applyFont="1" applyFill="1" applyBorder="1" applyAlignment="1">
      <alignment horizontal="left" vertical="center" wrapText="1"/>
    </xf>
    <xf numFmtId="182" fontId="30" fillId="6" borderId="4" xfId="1" applyNumberFormat="1" applyFont="1" applyFill="1" applyBorder="1" applyAlignment="1">
      <alignment horizontal="left" vertical="center" wrapText="1"/>
    </xf>
    <xf numFmtId="182" fontId="30" fillId="7" borderId="4" xfId="2" applyNumberFormat="1" applyFont="1" applyFill="1" applyBorder="1" applyAlignment="1">
      <alignment horizontal="left" vertical="center" wrapText="1"/>
    </xf>
    <xf numFmtId="179" fontId="30" fillId="6" borderId="13" xfId="1" applyNumberFormat="1" applyFont="1" applyFill="1" applyBorder="1" applyAlignment="1">
      <alignment horizontal="left" vertical="center" wrapText="1"/>
    </xf>
    <xf numFmtId="179" fontId="30" fillId="7" borderId="13" xfId="2" applyNumberFormat="1" applyFont="1" applyFill="1" applyBorder="1" applyAlignment="1">
      <alignment horizontal="left" vertical="center" wrapText="1"/>
    </xf>
    <xf numFmtId="184" fontId="30" fillId="6" borderId="13" xfId="1" applyNumberFormat="1" applyFont="1" applyFill="1" applyBorder="1" applyAlignment="1">
      <alignment horizontal="left" vertical="center"/>
    </xf>
    <xf numFmtId="184" fontId="30" fillId="6" borderId="6" xfId="1" applyNumberFormat="1" applyFont="1" applyFill="1" applyBorder="1" applyAlignment="1">
      <alignment horizontal="left" vertical="center"/>
    </xf>
    <xf numFmtId="184" fontId="30" fillId="7" borderId="6" xfId="2" applyNumberFormat="1" applyFont="1" applyFill="1" applyBorder="1" applyAlignment="1">
      <alignment horizontal="left" vertical="center"/>
    </xf>
    <xf numFmtId="0" fontId="30" fillId="6" borderId="12" xfId="1" applyFont="1" applyFill="1" applyBorder="1" applyAlignment="1">
      <alignment horizontal="left" vertical="center"/>
    </xf>
    <xf numFmtId="0" fontId="30" fillId="7" borderId="4" xfId="2" applyFont="1" applyFill="1" applyBorder="1" applyAlignment="1">
      <alignment horizontal="left" vertical="center"/>
    </xf>
    <xf numFmtId="181" fontId="30" fillId="6" borderId="12" xfId="1" applyNumberFormat="1" applyFont="1" applyFill="1" applyBorder="1" applyAlignment="1">
      <alignment horizontal="left"/>
    </xf>
    <xf numFmtId="0" fontId="30" fillId="7" borderId="4" xfId="2" applyFont="1" applyFill="1" applyBorder="1" applyAlignment="1">
      <alignment horizontal="left"/>
    </xf>
    <xf numFmtId="177" fontId="30" fillId="6" borderId="12" xfId="1" applyNumberFormat="1" applyFont="1" applyFill="1" applyBorder="1" applyAlignment="1">
      <alignment horizontal="left" vertical="center" wrapText="1"/>
    </xf>
    <xf numFmtId="177" fontId="30" fillId="6" borderId="4" xfId="1" applyNumberFormat="1" applyFont="1" applyFill="1" applyBorder="1" applyAlignment="1">
      <alignment horizontal="left" vertical="center" wrapText="1"/>
    </xf>
    <xf numFmtId="177" fontId="30" fillId="7" borderId="4" xfId="2" applyNumberFormat="1" applyFont="1" applyFill="1" applyBorder="1" applyAlignment="1">
      <alignment horizontal="left" vertical="center" wrapText="1"/>
    </xf>
    <xf numFmtId="176" fontId="30" fillId="6" borderId="6" xfId="1" applyNumberFormat="1" applyFont="1" applyFill="1" applyBorder="1" applyAlignment="1">
      <alignment horizontal="left" vertical="center" wrapText="1"/>
    </xf>
    <xf numFmtId="176" fontId="30" fillId="7" borderId="6" xfId="2" applyNumberFormat="1" applyFont="1" applyFill="1" applyBorder="1" applyAlignment="1">
      <alignment horizontal="left" vertical="center" wrapText="1"/>
    </xf>
    <xf numFmtId="180" fontId="30" fillId="6" borderId="12" xfId="1" applyNumberFormat="1" applyFont="1" applyFill="1" applyBorder="1" applyAlignment="1">
      <alignment horizontal="left" vertical="center" wrapText="1"/>
    </xf>
    <xf numFmtId="180" fontId="30" fillId="7" borderId="6" xfId="2" applyNumberFormat="1" applyFont="1" applyFill="1" applyBorder="1" applyAlignment="1">
      <alignment horizontal="left" vertical="center" wrapText="1"/>
    </xf>
    <xf numFmtId="180" fontId="30" fillId="6" borderId="4" xfId="1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80" fontId="30" fillId="6" borderId="4" xfId="1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17" fillId="5" borderId="9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57" fontId="8" fillId="5" borderId="2" xfId="0" applyNumberFormat="1" applyFont="1" applyFill="1" applyBorder="1" applyAlignment="1">
      <alignment horizontal="center" vertical="center"/>
    </xf>
    <xf numFmtId="0" fontId="29" fillId="6" borderId="6" xfId="1" applyFont="1" applyFill="1" applyBorder="1" applyAlignment="1">
      <alignment horizontal="center" vertical="center" wrapText="1"/>
    </xf>
    <xf numFmtId="0" fontId="29" fillId="6" borderId="5" xfId="1" applyFont="1" applyFill="1" applyBorder="1" applyAlignment="1">
      <alignment horizontal="center" vertical="center" wrapText="1"/>
    </xf>
    <xf numFmtId="0" fontId="29" fillId="5" borderId="6" xfId="1" applyFont="1" applyFill="1" applyBorder="1" applyAlignment="1">
      <alignment horizontal="center" vertical="center" wrapText="1"/>
    </xf>
    <xf numFmtId="0" fontId="29" fillId="5" borderId="5" xfId="1" applyFont="1" applyFill="1" applyBorder="1" applyAlignment="1">
      <alignment horizontal="center" vertical="center" wrapText="1"/>
    </xf>
    <xf numFmtId="0" fontId="29" fillId="6" borderId="11" xfId="1" applyFont="1" applyFill="1" applyBorder="1" applyAlignment="1">
      <alignment vertical="center"/>
    </xf>
    <xf numFmtId="0" fontId="29" fillId="6" borderId="12" xfId="1" applyFont="1" applyFill="1" applyBorder="1" applyAlignment="1">
      <alignment vertical="center"/>
    </xf>
    <xf numFmtId="0" fontId="8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29" fillId="5" borderId="5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 wrapText="1"/>
    </xf>
    <xf numFmtId="0" fontId="29" fillId="6" borderId="4" xfId="1" applyFont="1" applyFill="1" applyBorder="1" applyAlignment="1">
      <alignment horizontal="center" vertical="center" wrapText="1"/>
    </xf>
    <xf numFmtId="0" fontId="29" fillId="6" borderId="8" xfId="1" applyFont="1" applyFill="1" applyBorder="1" applyAlignment="1">
      <alignment horizontal="center" vertical="center"/>
    </xf>
    <xf numFmtId="0" fontId="29" fillId="6" borderId="13" xfId="1" applyFont="1" applyFill="1" applyBorder="1" applyAlignment="1">
      <alignment horizontal="center" vertical="center"/>
    </xf>
    <xf numFmtId="0" fontId="29" fillId="6" borderId="10" xfId="1" applyFont="1" applyFill="1" applyBorder="1" applyAlignment="1">
      <alignment horizontal="center" vertical="center"/>
    </xf>
    <xf numFmtId="0" fontId="29" fillId="6" borderId="14" xfId="1" applyFont="1" applyFill="1" applyBorder="1" applyAlignment="1">
      <alignment horizontal="center" vertical="center"/>
    </xf>
    <xf numFmtId="0" fontId="29" fillId="6" borderId="1" xfId="1" applyFont="1" applyFill="1" applyBorder="1" applyAlignment="1">
      <alignment horizontal="center" vertical="center"/>
    </xf>
    <xf numFmtId="0" fontId="29" fillId="6" borderId="3" xfId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/>
    </xf>
    <xf numFmtId="0" fontId="29" fillId="6" borderId="7" xfId="1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wrapText="1"/>
    </xf>
    <xf numFmtId="0" fontId="29" fillId="6" borderId="3" xfId="1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0" fillId="0" borderId="9" xfId="0" applyBorder="1" applyAlignment="1"/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8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30" fillId="7" borderId="11" xfId="2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horizontal="center" vertical="center"/>
    </xf>
    <xf numFmtId="0" fontId="30" fillId="7" borderId="12" xfId="2" applyFont="1" applyFill="1" applyBorder="1" applyAlignment="1">
      <alignment horizontal="center" vertical="center"/>
    </xf>
    <xf numFmtId="0" fontId="30" fillId="7" borderId="6" xfId="2" applyFont="1" applyFill="1" applyBorder="1" applyAlignment="1">
      <alignment horizontal="center" vertical="center"/>
    </xf>
    <xf numFmtId="0" fontId="30" fillId="7" borderId="5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2" fillId="4" borderId="4" xfId="3" applyFont="1" applyBorder="1" applyAlignment="1">
      <alignment horizontal="center" vertical="center"/>
    </xf>
    <xf numFmtId="0" fontId="30" fillId="6" borderId="13" xfId="1" applyFont="1" applyFill="1" applyBorder="1" applyAlignment="1">
      <alignment horizontal="center" vertical="center"/>
    </xf>
    <xf numFmtId="0" fontId="30" fillId="6" borderId="3" xfId="1" applyFont="1" applyFill="1" applyBorder="1" applyAlignment="1">
      <alignment horizontal="center" vertical="center"/>
    </xf>
    <xf numFmtId="0" fontId="30" fillId="6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5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179" fontId="30" fillId="6" borderId="16" xfId="1" applyNumberFormat="1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zoomScale="75" workbookViewId="0">
      <selection activeCell="C22" sqref="C22"/>
    </sheetView>
  </sheetViews>
  <sheetFormatPr defaultColWidth="9" defaultRowHeight="14.25"/>
  <cols>
    <col min="1" max="1" width="6.75" style="21" customWidth="1"/>
    <col min="2" max="2" width="20.875" style="21" customWidth="1"/>
    <col min="3" max="8" width="15.125" style="21" customWidth="1"/>
    <col min="9" max="16384" width="9" style="21"/>
  </cols>
  <sheetData>
    <row r="1" spans="1:13" ht="33.75" customHeight="1">
      <c r="A1" s="127" t="s">
        <v>110</v>
      </c>
      <c r="B1" s="127"/>
      <c r="C1" s="127"/>
      <c r="D1" s="127"/>
      <c r="E1" s="127"/>
      <c r="F1" s="127"/>
      <c r="G1" s="127"/>
      <c r="H1" s="127"/>
      <c r="I1" s="22"/>
      <c r="J1" s="22"/>
      <c r="K1" s="22"/>
      <c r="L1" s="22"/>
      <c r="M1" s="22"/>
    </row>
    <row r="2" spans="1:13" ht="18" customHeight="1">
      <c r="A2" s="107" t="s">
        <v>78</v>
      </c>
      <c r="B2" s="107"/>
      <c r="C2" s="107"/>
      <c r="D2" s="23"/>
      <c r="E2" s="24"/>
      <c r="F2" s="24"/>
      <c r="G2" s="108" t="s">
        <v>111</v>
      </c>
      <c r="H2" s="108"/>
      <c r="I2" s="25"/>
      <c r="J2" s="25"/>
      <c r="K2" s="25"/>
      <c r="L2" s="25"/>
      <c r="M2" s="25"/>
    </row>
    <row r="3" spans="1:13" ht="24" customHeight="1">
      <c r="A3" s="121" t="s">
        <v>68</v>
      </c>
      <c r="B3" s="122"/>
      <c r="C3" s="118" t="s">
        <v>30</v>
      </c>
      <c r="D3" s="117"/>
      <c r="E3" s="117"/>
      <c r="F3" s="117" t="s">
        <v>62</v>
      </c>
      <c r="G3" s="118"/>
      <c r="H3" s="118"/>
      <c r="I3" s="26"/>
      <c r="J3" s="25"/>
      <c r="K3" s="26"/>
      <c r="L3" s="26"/>
      <c r="M3" s="26"/>
    </row>
    <row r="4" spans="1:13" ht="24.95" customHeight="1">
      <c r="A4" s="123"/>
      <c r="B4" s="124"/>
      <c r="C4" s="119" t="s">
        <v>63</v>
      </c>
      <c r="D4" s="119" t="s">
        <v>64</v>
      </c>
      <c r="E4" s="120" t="s">
        <v>75</v>
      </c>
      <c r="F4" s="111" t="s">
        <v>65</v>
      </c>
      <c r="G4" s="111" t="s">
        <v>66</v>
      </c>
      <c r="H4" s="109" t="s">
        <v>67</v>
      </c>
      <c r="I4" s="26"/>
      <c r="J4" s="26"/>
      <c r="K4" s="26"/>
      <c r="L4" s="26"/>
      <c r="M4" s="26"/>
    </row>
    <row r="5" spans="1:13" ht="27" customHeight="1">
      <c r="A5" s="125"/>
      <c r="B5" s="126"/>
      <c r="C5" s="119"/>
      <c r="D5" s="119"/>
      <c r="E5" s="120"/>
      <c r="F5" s="112"/>
      <c r="G5" s="112"/>
      <c r="H5" s="110"/>
      <c r="I5" s="26"/>
      <c r="J5" s="26"/>
      <c r="K5" s="26"/>
      <c r="L5" s="26"/>
      <c r="M5" s="26"/>
    </row>
    <row r="6" spans="1:13" ht="27" customHeight="1">
      <c r="A6" s="109" t="s">
        <v>48</v>
      </c>
      <c r="B6" s="30" t="s">
        <v>42</v>
      </c>
      <c r="C6" s="27">
        <v>207</v>
      </c>
      <c r="D6" s="27">
        <v>207</v>
      </c>
      <c r="E6" s="33">
        <f>C6/D6*100</f>
        <v>100</v>
      </c>
      <c r="F6" s="27">
        <v>1953</v>
      </c>
      <c r="G6" s="27">
        <v>1953</v>
      </c>
      <c r="H6" s="33">
        <f>F6/G6*100</f>
        <v>100</v>
      </c>
      <c r="I6" s="26"/>
      <c r="J6" s="26"/>
      <c r="K6" s="26"/>
      <c r="L6" s="26"/>
      <c r="M6" s="26"/>
    </row>
    <row r="7" spans="1:13" ht="27" customHeight="1">
      <c r="A7" s="128"/>
      <c r="B7" s="31" t="s">
        <v>1</v>
      </c>
      <c r="C7" s="27">
        <v>207</v>
      </c>
      <c r="D7" s="27">
        <v>207</v>
      </c>
      <c r="E7" s="33">
        <f t="shared" ref="E7:E15" si="0">C7/D7*100</f>
        <v>100</v>
      </c>
      <c r="F7" s="27">
        <v>1953</v>
      </c>
      <c r="G7" s="27">
        <v>1953</v>
      </c>
      <c r="H7" s="33">
        <f t="shared" ref="H7:H15" si="1">F7/G7*100</f>
        <v>100</v>
      </c>
      <c r="I7" s="26"/>
      <c r="J7" s="26"/>
      <c r="K7" s="26"/>
      <c r="L7" s="26"/>
      <c r="M7" s="26"/>
    </row>
    <row r="8" spans="1:13" ht="27" customHeight="1">
      <c r="A8" s="128"/>
      <c r="B8" s="31" t="s">
        <v>2</v>
      </c>
      <c r="C8" s="27">
        <v>207</v>
      </c>
      <c r="D8" s="27">
        <v>207</v>
      </c>
      <c r="E8" s="33">
        <f t="shared" si="0"/>
        <v>100</v>
      </c>
      <c r="F8" s="27">
        <v>1953</v>
      </c>
      <c r="G8" s="27">
        <v>1953</v>
      </c>
      <c r="H8" s="33">
        <f t="shared" si="1"/>
        <v>100</v>
      </c>
      <c r="I8" s="26"/>
      <c r="J8" s="26"/>
      <c r="K8" s="26"/>
      <c r="L8" s="26"/>
      <c r="M8" s="26"/>
    </row>
    <row r="9" spans="1:13" ht="27" customHeight="1">
      <c r="A9" s="128"/>
      <c r="B9" s="31" t="s">
        <v>69</v>
      </c>
      <c r="C9" s="27">
        <v>207</v>
      </c>
      <c r="D9" s="27">
        <v>207</v>
      </c>
      <c r="E9" s="33">
        <f t="shared" si="0"/>
        <v>100</v>
      </c>
      <c r="F9" s="27">
        <v>1953</v>
      </c>
      <c r="G9" s="27">
        <v>1953</v>
      </c>
      <c r="H9" s="33">
        <f t="shared" si="1"/>
        <v>100</v>
      </c>
      <c r="I9" s="26"/>
      <c r="J9" s="26"/>
      <c r="K9" s="26"/>
      <c r="L9" s="26"/>
      <c r="M9" s="26"/>
    </row>
    <row r="10" spans="1:13" ht="27" customHeight="1">
      <c r="A10" s="128"/>
      <c r="B10" s="31" t="s">
        <v>70</v>
      </c>
      <c r="C10" s="27">
        <v>207</v>
      </c>
      <c r="D10" s="27">
        <v>207</v>
      </c>
      <c r="E10" s="33">
        <f t="shared" si="0"/>
        <v>100</v>
      </c>
      <c r="F10" s="27">
        <v>1953</v>
      </c>
      <c r="G10" s="27">
        <v>1953</v>
      </c>
      <c r="H10" s="33">
        <f t="shared" si="1"/>
        <v>100</v>
      </c>
      <c r="I10" s="28" t="s">
        <v>43</v>
      </c>
      <c r="J10" s="26"/>
      <c r="K10" s="26"/>
      <c r="L10" s="26"/>
      <c r="M10" s="26"/>
    </row>
    <row r="11" spans="1:13" ht="27" customHeight="1">
      <c r="A11" s="128"/>
      <c r="B11" s="31" t="s">
        <v>71</v>
      </c>
      <c r="C11" s="27">
        <v>207</v>
      </c>
      <c r="D11" s="27">
        <v>207</v>
      </c>
      <c r="E11" s="33">
        <f t="shared" si="0"/>
        <v>100</v>
      </c>
      <c r="F11" s="27">
        <v>1953</v>
      </c>
      <c r="G11" s="27">
        <v>1953</v>
      </c>
      <c r="H11" s="33">
        <f t="shared" si="1"/>
        <v>100</v>
      </c>
      <c r="I11" s="26"/>
      <c r="J11" s="28" t="s">
        <v>43</v>
      </c>
      <c r="K11" s="26"/>
      <c r="L11" s="26"/>
      <c r="M11" s="26"/>
    </row>
    <row r="12" spans="1:13" ht="36" customHeight="1">
      <c r="A12" s="128"/>
      <c r="B12" s="32" t="s">
        <v>72</v>
      </c>
      <c r="C12" s="27">
        <v>54</v>
      </c>
      <c r="D12" s="27">
        <v>54</v>
      </c>
      <c r="E12" s="33">
        <f t="shared" si="0"/>
        <v>100</v>
      </c>
      <c r="F12" s="27">
        <v>540</v>
      </c>
      <c r="G12" s="27">
        <v>540</v>
      </c>
      <c r="H12" s="33">
        <f t="shared" si="1"/>
        <v>100</v>
      </c>
      <c r="I12" s="26"/>
      <c r="J12" s="26"/>
      <c r="K12" s="26"/>
      <c r="L12" s="26"/>
      <c r="M12" s="26"/>
    </row>
    <row r="13" spans="1:13" ht="27" customHeight="1">
      <c r="A13" s="110"/>
      <c r="B13" s="31" t="s">
        <v>3</v>
      </c>
      <c r="C13" s="29">
        <f>SUM(C6:C12)</f>
        <v>1296</v>
      </c>
      <c r="D13" s="29">
        <f>SUM(D6:D12)</f>
        <v>1296</v>
      </c>
      <c r="E13" s="33">
        <f t="shared" si="0"/>
        <v>100</v>
      </c>
      <c r="F13" s="29">
        <f>SUM(F6:F12)</f>
        <v>12258</v>
      </c>
      <c r="G13" s="29">
        <f>SUM(G6:G12)</f>
        <v>12258</v>
      </c>
      <c r="H13" s="33">
        <f t="shared" si="1"/>
        <v>100</v>
      </c>
      <c r="I13" s="26"/>
      <c r="J13" s="26"/>
      <c r="K13" s="26"/>
      <c r="L13" s="26"/>
      <c r="M13" s="26"/>
    </row>
    <row r="14" spans="1:13" ht="27" customHeight="1">
      <c r="A14" s="129" t="s">
        <v>73</v>
      </c>
      <c r="B14" s="130"/>
      <c r="C14" s="27">
        <v>2610</v>
      </c>
      <c r="D14" s="27">
        <v>2610</v>
      </c>
      <c r="E14" s="33">
        <f t="shared" si="0"/>
        <v>100</v>
      </c>
      <c r="F14" s="27">
        <v>26100</v>
      </c>
      <c r="G14" s="27">
        <v>26100</v>
      </c>
      <c r="H14" s="33">
        <f t="shared" si="1"/>
        <v>100</v>
      </c>
      <c r="I14" s="26"/>
      <c r="J14" s="26"/>
      <c r="K14" s="26"/>
      <c r="L14" s="26"/>
      <c r="M14" s="26"/>
    </row>
    <row r="15" spans="1:13" ht="27" customHeight="1">
      <c r="A15" s="113" t="s">
        <v>74</v>
      </c>
      <c r="B15" s="114"/>
      <c r="C15" s="27">
        <f>SUM(C13:C14)</f>
        <v>3906</v>
      </c>
      <c r="D15" s="27">
        <f>SUM(D13:D14)</f>
        <v>3906</v>
      </c>
      <c r="E15" s="33">
        <f t="shared" si="0"/>
        <v>100</v>
      </c>
      <c r="F15" s="27">
        <f>SUM(F13:F14)</f>
        <v>38358</v>
      </c>
      <c r="G15" s="27">
        <f>SUM(G13:G14)</f>
        <v>38358</v>
      </c>
      <c r="H15" s="33">
        <f t="shared" si="1"/>
        <v>100</v>
      </c>
      <c r="I15" s="26"/>
      <c r="J15" s="26"/>
      <c r="K15" s="26"/>
      <c r="L15" s="26"/>
      <c r="M15" s="26"/>
    </row>
    <row r="16" spans="1:13" ht="18" customHeight="1">
      <c r="A16" s="115" t="s">
        <v>190</v>
      </c>
      <c r="B16" s="115"/>
      <c r="C16" s="106" t="s">
        <v>198</v>
      </c>
      <c r="D16" s="106"/>
      <c r="E16" s="106"/>
      <c r="F16" s="116" t="s">
        <v>197</v>
      </c>
      <c r="G16" s="116"/>
      <c r="H16" s="116"/>
      <c r="I16" s="26"/>
      <c r="J16" s="26"/>
      <c r="K16" s="26"/>
      <c r="L16" s="26"/>
      <c r="M16" s="26"/>
    </row>
    <row r="23" spans="7:7">
      <c r="G23" s="21" t="s">
        <v>60</v>
      </c>
    </row>
  </sheetData>
  <mergeCells count="18">
    <mergeCell ref="A1:H1"/>
    <mergeCell ref="A6:A13"/>
    <mergeCell ref="A14:B14"/>
    <mergeCell ref="C16:E16"/>
    <mergeCell ref="A2:C2"/>
    <mergeCell ref="G2:H2"/>
    <mergeCell ref="H4:H5"/>
    <mergeCell ref="F4:F5"/>
    <mergeCell ref="A15:B15"/>
    <mergeCell ref="A16:B16"/>
    <mergeCell ref="G4:G5"/>
    <mergeCell ref="F16:H16"/>
    <mergeCell ref="F3:H3"/>
    <mergeCell ref="C4:C5"/>
    <mergeCell ref="D4:D5"/>
    <mergeCell ref="E4:E5"/>
    <mergeCell ref="A3:B5"/>
    <mergeCell ref="C3:E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B20" sqref="B20:F2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41" t="s">
        <v>108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</row>
    <row r="2" spans="1:30" ht="18.75">
      <c r="A2" s="3"/>
      <c r="F2" s="142"/>
      <c r="G2" s="142"/>
      <c r="H2" s="142"/>
      <c r="I2" s="142"/>
      <c r="M2" s="143"/>
      <c r="N2" s="143"/>
      <c r="O2" s="143"/>
    </row>
    <row r="3" spans="1:30">
      <c r="A3" s="144" t="s">
        <v>79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T3" s="146" t="s">
        <v>109</v>
      </c>
      <c r="U3" s="146"/>
      <c r="V3" s="146"/>
      <c r="W3" s="146"/>
      <c r="X3" s="146"/>
      <c r="Y3" s="146"/>
      <c r="Z3" s="145"/>
      <c r="AA3" s="145"/>
      <c r="AB3" s="145"/>
      <c r="AC3" s="145"/>
      <c r="AD3" s="145"/>
    </row>
    <row r="4" spans="1:30" ht="18.75">
      <c r="A4" s="4"/>
    </row>
    <row r="5" spans="1:30" ht="16.5" customHeight="1">
      <c r="A5" s="135" t="s">
        <v>44</v>
      </c>
      <c r="B5" s="135"/>
      <c r="C5" s="135"/>
      <c r="D5" s="136" t="s">
        <v>50</v>
      </c>
      <c r="E5" s="136"/>
      <c r="F5" s="136"/>
      <c r="G5" s="136" t="s">
        <v>53</v>
      </c>
      <c r="H5" s="136"/>
      <c r="I5" s="136"/>
      <c r="J5" s="136" t="s">
        <v>49</v>
      </c>
      <c r="K5" s="136"/>
      <c r="L5" s="136"/>
      <c r="M5" s="136" t="s">
        <v>54</v>
      </c>
      <c r="N5" s="136"/>
      <c r="O5" s="136"/>
      <c r="P5" s="136" t="s">
        <v>51</v>
      </c>
      <c r="Q5" s="136"/>
      <c r="R5" s="136"/>
      <c r="S5" s="136" t="s">
        <v>55</v>
      </c>
      <c r="T5" s="136"/>
      <c r="U5" s="136"/>
      <c r="V5" s="136" t="s">
        <v>56</v>
      </c>
      <c r="W5" s="136"/>
      <c r="X5" s="136"/>
      <c r="Y5" s="139" t="s">
        <v>31</v>
      </c>
      <c r="Z5" s="139"/>
      <c r="AA5" s="139"/>
      <c r="AB5" s="136" t="s">
        <v>52</v>
      </c>
      <c r="AC5" s="136"/>
      <c r="AD5" s="136"/>
    </row>
    <row r="6" spans="1:30" ht="24.75" customHeight="1">
      <c r="A6" s="135"/>
      <c r="B6" s="135"/>
      <c r="C6" s="13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40" t="s">
        <v>57</v>
      </c>
      <c r="Z6" s="140"/>
      <c r="AA6" s="140"/>
      <c r="AB6" s="136"/>
      <c r="AC6" s="136"/>
      <c r="AD6" s="136"/>
    </row>
    <row r="7" spans="1:30" ht="15.75" customHeight="1">
      <c r="A7" s="135"/>
      <c r="B7" s="135"/>
      <c r="C7" s="135"/>
      <c r="D7" s="10" t="s">
        <v>32</v>
      </c>
      <c r="E7" s="10" t="s">
        <v>33</v>
      </c>
      <c r="F7" s="120" t="s">
        <v>34</v>
      </c>
      <c r="G7" s="10" t="s">
        <v>32</v>
      </c>
      <c r="H7" s="10" t="s">
        <v>33</v>
      </c>
      <c r="I7" s="120" t="s">
        <v>34</v>
      </c>
      <c r="J7" s="10" t="s">
        <v>32</v>
      </c>
      <c r="K7" s="10" t="s">
        <v>33</v>
      </c>
      <c r="L7" s="120" t="s">
        <v>34</v>
      </c>
      <c r="M7" s="10" t="s">
        <v>32</v>
      </c>
      <c r="N7" s="10" t="s">
        <v>33</v>
      </c>
      <c r="O7" s="120" t="s">
        <v>34</v>
      </c>
      <c r="P7" s="10" t="s">
        <v>32</v>
      </c>
      <c r="Q7" s="10" t="s">
        <v>33</v>
      </c>
      <c r="R7" s="120" t="s">
        <v>34</v>
      </c>
      <c r="S7" s="10" t="s">
        <v>32</v>
      </c>
      <c r="T7" s="10" t="s">
        <v>33</v>
      </c>
      <c r="U7" s="120" t="s">
        <v>34</v>
      </c>
      <c r="V7" s="10" t="s">
        <v>32</v>
      </c>
      <c r="W7" s="10" t="s">
        <v>33</v>
      </c>
      <c r="X7" s="120" t="s">
        <v>76</v>
      </c>
      <c r="Y7" s="10" t="s">
        <v>32</v>
      </c>
      <c r="Z7" s="10" t="s">
        <v>33</v>
      </c>
      <c r="AA7" s="120" t="s">
        <v>34</v>
      </c>
      <c r="AB7" s="10" t="s">
        <v>32</v>
      </c>
      <c r="AC7" s="10" t="s">
        <v>33</v>
      </c>
      <c r="AD7" s="120" t="s">
        <v>34</v>
      </c>
    </row>
    <row r="8" spans="1:30" ht="17.25" customHeight="1">
      <c r="A8" s="135"/>
      <c r="B8" s="135"/>
      <c r="C8" s="135"/>
      <c r="D8" s="11" t="s">
        <v>35</v>
      </c>
      <c r="E8" s="11" t="s">
        <v>35</v>
      </c>
      <c r="F8" s="120"/>
      <c r="G8" s="11" t="s">
        <v>35</v>
      </c>
      <c r="H8" s="11" t="s">
        <v>35</v>
      </c>
      <c r="I8" s="120"/>
      <c r="J8" s="11" t="s">
        <v>35</v>
      </c>
      <c r="K8" s="11" t="s">
        <v>35</v>
      </c>
      <c r="L8" s="120"/>
      <c r="M8" s="11" t="s">
        <v>35</v>
      </c>
      <c r="N8" s="11" t="s">
        <v>35</v>
      </c>
      <c r="O8" s="120"/>
      <c r="P8" s="11" t="s">
        <v>35</v>
      </c>
      <c r="Q8" s="11" t="s">
        <v>35</v>
      </c>
      <c r="R8" s="120"/>
      <c r="S8" s="11" t="s">
        <v>35</v>
      </c>
      <c r="T8" s="11" t="s">
        <v>35</v>
      </c>
      <c r="U8" s="120"/>
      <c r="V8" s="11" t="s">
        <v>35</v>
      </c>
      <c r="W8" s="11" t="s">
        <v>35</v>
      </c>
      <c r="X8" s="120"/>
      <c r="Y8" s="11" t="s">
        <v>35</v>
      </c>
      <c r="Z8" s="11" t="s">
        <v>35</v>
      </c>
      <c r="AA8" s="120"/>
      <c r="AB8" s="11" t="s">
        <v>35</v>
      </c>
      <c r="AC8" s="11" t="s">
        <v>35</v>
      </c>
      <c r="AD8" s="120"/>
    </row>
    <row r="9" spans="1:30" ht="26.25">
      <c r="A9" s="12" t="s">
        <v>45</v>
      </c>
      <c r="B9" s="131" t="s">
        <v>36</v>
      </c>
      <c r="C9" s="131"/>
      <c r="D9" s="14">
        <v>31</v>
      </c>
      <c r="E9" s="14">
        <v>31</v>
      </c>
      <c r="F9" s="32">
        <v>100</v>
      </c>
      <c r="G9" s="14">
        <v>31</v>
      </c>
      <c r="H9" s="14">
        <v>31</v>
      </c>
      <c r="I9" s="32">
        <v>100</v>
      </c>
      <c r="J9" s="14">
        <v>31</v>
      </c>
      <c r="K9" s="14">
        <v>31</v>
      </c>
      <c r="L9" s="32">
        <v>100</v>
      </c>
      <c r="M9" s="14">
        <v>31</v>
      </c>
      <c r="N9" s="14">
        <v>31</v>
      </c>
      <c r="O9" s="32">
        <v>100</v>
      </c>
      <c r="P9" s="14">
        <v>31</v>
      </c>
      <c r="Q9" s="14">
        <v>31</v>
      </c>
      <c r="R9" s="32">
        <v>100</v>
      </c>
      <c r="S9" s="14">
        <v>31</v>
      </c>
      <c r="T9" s="14">
        <v>31</v>
      </c>
      <c r="U9" s="32">
        <v>100</v>
      </c>
      <c r="V9" s="14">
        <v>31</v>
      </c>
      <c r="W9" s="14">
        <v>31</v>
      </c>
      <c r="X9" s="32">
        <v>100</v>
      </c>
      <c r="Y9" s="14">
        <v>31</v>
      </c>
      <c r="Z9" s="14">
        <v>31</v>
      </c>
      <c r="AA9" s="32">
        <v>100</v>
      </c>
      <c r="AB9" s="14">
        <v>31</v>
      </c>
      <c r="AC9" s="14">
        <v>31</v>
      </c>
      <c r="AD9" s="32">
        <v>100</v>
      </c>
    </row>
    <row r="10" spans="1:30" ht="37.5" customHeight="1">
      <c r="A10" s="15"/>
      <c r="B10" s="131" t="s">
        <v>37</v>
      </c>
      <c r="C10" s="13" t="s">
        <v>38</v>
      </c>
      <c r="D10" s="14">
        <v>31</v>
      </c>
      <c r="E10" s="14">
        <v>31</v>
      </c>
      <c r="F10" s="32">
        <v>100</v>
      </c>
      <c r="G10" s="14">
        <v>31</v>
      </c>
      <c r="H10" s="14">
        <v>31</v>
      </c>
      <c r="I10" s="32">
        <v>100</v>
      </c>
      <c r="J10" s="14">
        <v>31</v>
      </c>
      <c r="K10" s="14">
        <v>31</v>
      </c>
      <c r="L10" s="32">
        <v>100</v>
      </c>
      <c r="M10" s="14">
        <v>31</v>
      </c>
      <c r="N10" s="14">
        <v>31</v>
      </c>
      <c r="O10" s="32">
        <v>100</v>
      </c>
      <c r="P10" s="14">
        <v>31</v>
      </c>
      <c r="Q10" s="14">
        <v>31</v>
      </c>
      <c r="R10" s="32">
        <v>100</v>
      </c>
      <c r="S10" s="14">
        <v>31</v>
      </c>
      <c r="T10" s="14">
        <v>31</v>
      </c>
      <c r="U10" s="32">
        <v>100</v>
      </c>
      <c r="V10" s="14">
        <v>31</v>
      </c>
      <c r="W10" s="14">
        <v>31</v>
      </c>
      <c r="X10" s="32">
        <v>100</v>
      </c>
      <c r="Y10" s="14">
        <v>31</v>
      </c>
      <c r="Z10" s="14">
        <v>31</v>
      </c>
      <c r="AA10" s="32">
        <v>100</v>
      </c>
      <c r="AB10" s="14">
        <v>31</v>
      </c>
      <c r="AC10" s="14">
        <v>31</v>
      </c>
      <c r="AD10" s="32">
        <v>100</v>
      </c>
    </row>
    <row r="11" spans="1:30" ht="41.25" customHeight="1">
      <c r="A11" s="15"/>
      <c r="B11" s="131"/>
      <c r="C11" s="13" t="s">
        <v>47</v>
      </c>
      <c r="D11" s="14">
        <v>31</v>
      </c>
      <c r="E11" s="14">
        <v>31</v>
      </c>
      <c r="F11" s="32">
        <v>100</v>
      </c>
      <c r="G11" s="14">
        <v>31</v>
      </c>
      <c r="H11" s="14">
        <v>31</v>
      </c>
      <c r="I11" s="32">
        <v>100</v>
      </c>
      <c r="J11" s="14">
        <v>31</v>
      </c>
      <c r="K11" s="14">
        <v>31</v>
      </c>
      <c r="L11" s="32">
        <v>100</v>
      </c>
      <c r="M11" s="14">
        <v>31</v>
      </c>
      <c r="N11" s="14">
        <v>31</v>
      </c>
      <c r="O11" s="32">
        <v>100</v>
      </c>
      <c r="P11" s="14">
        <v>31</v>
      </c>
      <c r="Q11" s="14">
        <v>31</v>
      </c>
      <c r="R11" s="32">
        <v>100</v>
      </c>
      <c r="S11" s="14">
        <v>31</v>
      </c>
      <c r="T11" s="14">
        <v>31</v>
      </c>
      <c r="U11" s="32">
        <v>100</v>
      </c>
      <c r="V11" s="14">
        <v>31</v>
      </c>
      <c r="W11" s="14">
        <v>31</v>
      </c>
      <c r="X11" s="32">
        <v>100</v>
      </c>
      <c r="Y11" s="14">
        <v>31</v>
      </c>
      <c r="Z11" s="14">
        <v>31</v>
      </c>
      <c r="AA11" s="32">
        <v>100</v>
      </c>
      <c r="AB11" s="14">
        <v>31</v>
      </c>
      <c r="AC11" s="14">
        <v>31</v>
      </c>
      <c r="AD11" s="32">
        <v>100</v>
      </c>
    </row>
    <row r="12" spans="1:30" ht="28.5" customHeight="1">
      <c r="A12" s="15" t="s">
        <v>46</v>
      </c>
      <c r="B12" s="131"/>
      <c r="C12" s="13" t="s">
        <v>3</v>
      </c>
      <c r="D12" s="7">
        <f>SUM(D10:D11)</f>
        <v>62</v>
      </c>
      <c r="E12" s="7">
        <f>SUM(E10:E11)</f>
        <v>62</v>
      </c>
      <c r="F12" s="32">
        <v>100</v>
      </c>
      <c r="G12" s="7">
        <f>SUM(G10:G11)</f>
        <v>62</v>
      </c>
      <c r="H12" s="7">
        <f>SUM(H10:H11)</f>
        <v>62</v>
      </c>
      <c r="I12" s="32">
        <v>100</v>
      </c>
      <c r="J12" s="7">
        <f>SUM(J10:J11)</f>
        <v>62</v>
      </c>
      <c r="K12" s="7">
        <f>SUM(K10:K11)</f>
        <v>62</v>
      </c>
      <c r="L12" s="32">
        <v>100</v>
      </c>
      <c r="M12" s="7">
        <f>SUM(M10:M11)</f>
        <v>62</v>
      </c>
      <c r="N12" s="7">
        <f>SUM(N10:N11)</f>
        <v>62</v>
      </c>
      <c r="O12" s="32">
        <v>100</v>
      </c>
      <c r="P12" s="7">
        <f>SUM(P10:P11)</f>
        <v>62</v>
      </c>
      <c r="Q12" s="7">
        <f>SUM(Q10:Q11)</f>
        <v>62</v>
      </c>
      <c r="R12" s="32">
        <v>100</v>
      </c>
      <c r="S12" s="7">
        <f>SUM(S10:S11)</f>
        <v>62</v>
      </c>
      <c r="T12" s="7">
        <f>SUM(T10:T11)</f>
        <v>62</v>
      </c>
      <c r="U12" s="32">
        <v>100</v>
      </c>
      <c r="V12" s="7">
        <f>SUM(V10:V11)</f>
        <v>62</v>
      </c>
      <c r="W12" s="7">
        <f>SUM(W10:W11)</f>
        <v>62</v>
      </c>
      <c r="X12" s="32">
        <v>100</v>
      </c>
      <c r="Y12" s="7">
        <f>SUM(Y10:Y11)</f>
        <v>62</v>
      </c>
      <c r="Z12" s="7">
        <f>SUM(Z10:Z11)</f>
        <v>62</v>
      </c>
      <c r="AA12" s="32">
        <v>100</v>
      </c>
      <c r="AB12" s="7">
        <f>SUM(AB10:AB11)</f>
        <v>62</v>
      </c>
      <c r="AC12" s="7">
        <f>SUM(AC10:AC11)</f>
        <v>62</v>
      </c>
      <c r="AD12" s="32">
        <v>100</v>
      </c>
    </row>
    <row r="13" spans="1:30" ht="27.75" customHeight="1">
      <c r="A13" s="9"/>
      <c r="B13" s="131" t="s">
        <v>39</v>
      </c>
      <c r="C13" s="131"/>
      <c r="D13" s="7">
        <f>D9+D12</f>
        <v>93</v>
      </c>
      <c r="E13" s="7">
        <f>E9+E12</f>
        <v>93</v>
      </c>
      <c r="F13" s="32">
        <v>100</v>
      </c>
      <c r="G13" s="7">
        <f>G9+G12</f>
        <v>93</v>
      </c>
      <c r="H13" s="7">
        <f>H9+H12</f>
        <v>93</v>
      </c>
      <c r="I13" s="32">
        <v>100</v>
      </c>
      <c r="J13" s="7">
        <f>J9+J12</f>
        <v>93</v>
      </c>
      <c r="K13" s="7">
        <f>K9+K12</f>
        <v>93</v>
      </c>
      <c r="L13" s="32">
        <v>100</v>
      </c>
      <c r="M13" s="7">
        <f>M9+M12</f>
        <v>93</v>
      </c>
      <c r="N13" s="7">
        <f>N9+N12</f>
        <v>93</v>
      </c>
      <c r="O13" s="32">
        <v>100</v>
      </c>
      <c r="P13" s="7">
        <f>P9+P12</f>
        <v>93</v>
      </c>
      <c r="Q13" s="7">
        <f>Q9+Q12</f>
        <v>93</v>
      </c>
      <c r="R13" s="32">
        <v>100</v>
      </c>
      <c r="S13" s="7">
        <f>S9+S12</f>
        <v>93</v>
      </c>
      <c r="T13" s="7">
        <f>T9+T12</f>
        <v>93</v>
      </c>
      <c r="U13" s="32">
        <v>100</v>
      </c>
      <c r="V13" s="7">
        <f>V9+V12</f>
        <v>93</v>
      </c>
      <c r="W13" s="7">
        <f>W9+W12</f>
        <v>93</v>
      </c>
      <c r="X13" s="32">
        <v>100</v>
      </c>
      <c r="Y13" s="7">
        <f>Y9+Y12</f>
        <v>93</v>
      </c>
      <c r="Z13" s="7">
        <f>Z9+Z12</f>
        <v>93</v>
      </c>
      <c r="AA13" s="32">
        <v>100</v>
      </c>
      <c r="AB13" s="7">
        <f>AB9+AB12</f>
        <v>93</v>
      </c>
      <c r="AC13" s="7">
        <f>AC9+AC12</f>
        <v>93</v>
      </c>
      <c r="AD13" s="32">
        <v>100</v>
      </c>
    </row>
    <row r="14" spans="1:30" ht="14.25" customHeight="1">
      <c r="A14" s="16" t="s">
        <v>40</v>
      </c>
      <c r="B14" s="131" t="s">
        <v>36</v>
      </c>
      <c r="C14" s="131"/>
      <c r="D14" s="133">
        <v>304</v>
      </c>
      <c r="E14" s="133">
        <v>304</v>
      </c>
      <c r="F14" s="120">
        <v>100</v>
      </c>
      <c r="G14" s="133">
        <v>304</v>
      </c>
      <c r="H14" s="133">
        <v>304</v>
      </c>
      <c r="I14" s="109">
        <v>100</v>
      </c>
      <c r="J14" s="133">
        <v>304</v>
      </c>
      <c r="K14" s="133">
        <v>304</v>
      </c>
      <c r="L14" s="120">
        <v>100</v>
      </c>
      <c r="M14" s="133">
        <v>304</v>
      </c>
      <c r="N14" s="133">
        <v>304</v>
      </c>
      <c r="O14" s="120">
        <v>100</v>
      </c>
      <c r="P14" s="133">
        <v>304</v>
      </c>
      <c r="Q14" s="133">
        <v>304</v>
      </c>
      <c r="R14" s="120">
        <v>100</v>
      </c>
      <c r="S14" s="133">
        <v>304</v>
      </c>
      <c r="T14" s="133">
        <v>304</v>
      </c>
      <c r="U14" s="120">
        <v>100</v>
      </c>
      <c r="V14" s="133">
        <v>304</v>
      </c>
      <c r="W14" s="133">
        <v>304</v>
      </c>
      <c r="X14" s="120">
        <v>100</v>
      </c>
      <c r="Y14" s="133">
        <v>304</v>
      </c>
      <c r="Z14" s="133">
        <v>304</v>
      </c>
      <c r="AA14" s="120">
        <v>100</v>
      </c>
      <c r="AB14" s="133">
        <v>304</v>
      </c>
      <c r="AC14" s="133">
        <v>304</v>
      </c>
      <c r="AD14" s="120">
        <v>100</v>
      </c>
    </row>
    <row r="15" spans="1:30" ht="17.25" customHeight="1">
      <c r="A15" s="15"/>
      <c r="B15" s="131"/>
      <c r="C15" s="131"/>
      <c r="D15" s="134"/>
      <c r="E15" s="134"/>
      <c r="F15" s="120"/>
      <c r="G15" s="134"/>
      <c r="H15" s="134"/>
      <c r="I15" s="110"/>
      <c r="J15" s="134"/>
      <c r="K15" s="134"/>
      <c r="L15" s="120"/>
      <c r="M15" s="134"/>
      <c r="N15" s="134"/>
      <c r="O15" s="120"/>
      <c r="P15" s="134"/>
      <c r="Q15" s="134"/>
      <c r="R15" s="120"/>
      <c r="S15" s="134"/>
      <c r="T15" s="134"/>
      <c r="U15" s="120"/>
      <c r="V15" s="134"/>
      <c r="W15" s="134"/>
      <c r="X15" s="120"/>
      <c r="Y15" s="134"/>
      <c r="Z15" s="134"/>
      <c r="AA15" s="120"/>
      <c r="AB15" s="134"/>
      <c r="AC15" s="134"/>
      <c r="AD15" s="120"/>
    </row>
    <row r="16" spans="1:30" ht="39" customHeight="1">
      <c r="A16" s="15"/>
      <c r="B16" s="131" t="s">
        <v>37</v>
      </c>
      <c r="C16" s="13" t="s">
        <v>38</v>
      </c>
      <c r="D16" s="7">
        <v>304</v>
      </c>
      <c r="E16" s="7">
        <v>304</v>
      </c>
      <c r="F16" s="32">
        <v>100</v>
      </c>
      <c r="G16" s="7">
        <v>304</v>
      </c>
      <c r="H16" s="7">
        <v>304</v>
      </c>
      <c r="I16" s="32">
        <v>100</v>
      </c>
      <c r="J16" s="7">
        <v>304</v>
      </c>
      <c r="K16" s="7">
        <v>304</v>
      </c>
      <c r="L16" s="32">
        <v>100</v>
      </c>
      <c r="M16" s="7">
        <v>304</v>
      </c>
      <c r="N16" s="7">
        <v>304</v>
      </c>
      <c r="O16" s="32">
        <v>100</v>
      </c>
      <c r="P16" s="7">
        <v>304</v>
      </c>
      <c r="Q16" s="7">
        <v>304</v>
      </c>
      <c r="R16" s="32">
        <v>100</v>
      </c>
      <c r="S16" s="7">
        <v>304</v>
      </c>
      <c r="T16" s="7">
        <v>304</v>
      </c>
      <c r="U16" s="32">
        <v>100</v>
      </c>
      <c r="V16" s="7">
        <v>304</v>
      </c>
      <c r="W16" s="7">
        <v>304</v>
      </c>
      <c r="X16" s="32">
        <v>100</v>
      </c>
      <c r="Y16" s="7">
        <v>304</v>
      </c>
      <c r="Z16" s="7">
        <v>304</v>
      </c>
      <c r="AA16" s="32">
        <v>100</v>
      </c>
      <c r="AB16" s="7">
        <v>304</v>
      </c>
      <c r="AC16" s="7">
        <v>304</v>
      </c>
      <c r="AD16" s="32">
        <v>100</v>
      </c>
    </row>
    <row r="17" spans="1:30" ht="38.25" customHeight="1">
      <c r="A17" s="15"/>
      <c r="B17" s="131"/>
      <c r="C17" s="13" t="s">
        <v>47</v>
      </c>
      <c r="D17" s="7">
        <v>304</v>
      </c>
      <c r="E17" s="7">
        <v>304</v>
      </c>
      <c r="F17" s="32">
        <v>100</v>
      </c>
      <c r="G17" s="7">
        <v>304</v>
      </c>
      <c r="H17" s="7">
        <v>304</v>
      </c>
      <c r="I17" s="32">
        <v>100</v>
      </c>
      <c r="J17" s="7">
        <v>304</v>
      </c>
      <c r="K17" s="7">
        <v>304</v>
      </c>
      <c r="L17" s="32">
        <v>100</v>
      </c>
      <c r="M17" s="7">
        <v>304</v>
      </c>
      <c r="N17" s="7">
        <v>304</v>
      </c>
      <c r="O17" s="32">
        <v>100</v>
      </c>
      <c r="P17" s="7">
        <v>304</v>
      </c>
      <c r="Q17" s="7">
        <v>304</v>
      </c>
      <c r="R17" s="32">
        <v>100</v>
      </c>
      <c r="S17" s="7">
        <v>304</v>
      </c>
      <c r="T17" s="7">
        <v>304</v>
      </c>
      <c r="U17" s="32">
        <v>100</v>
      </c>
      <c r="V17" s="7">
        <v>304</v>
      </c>
      <c r="W17" s="7">
        <v>304</v>
      </c>
      <c r="X17" s="32">
        <v>100</v>
      </c>
      <c r="Y17" s="7">
        <v>304</v>
      </c>
      <c r="Z17" s="7">
        <v>304</v>
      </c>
      <c r="AA17" s="32">
        <v>100</v>
      </c>
      <c r="AB17" s="7">
        <v>304</v>
      </c>
      <c r="AC17" s="7">
        <v>304</v>
      </c>
      <c r="AD17" s="32">
        <v>100</v>
      </c>
    </row>
    <row r="18" spans="1:30" ht="26.25" customHeight="1">
      <c r="A18" s="15"/>
      <c r="B18" s="131"/>
      <c r="C18" s="13" t="s">
        <v>3</v>
      </c>
      <c r="D18" s="7">
        <f>SUM(D16:D17)</f>
        <v>608</v>
      </c>
      <c r="E18" s="7">
        <f>SUM(E16:E17)</f>
        <v>608</v>
      </c>
      <c r="F18" s="32">
        <v>100</v>
      </c>
      <c r="G18" s="7">
        <f>SUM(G16:G17)</f>
        <v>608</v>
      </c>
      <c r="H18" s="7">
        <f>SUM(H16:H17)</f>
        <v>608</v>
      </c>
      <c r="I18" s="32">
        <v>100</v>
      </c>
      <c r="J18" s="7">
        <f>SUM(J16:J17)</f>
        <v>608</v>
      </c>
      <c r="K18" s="7">
        <f>SUM(K16:K17)</f>
        <v>608</v>
      </c>
      <c r="L18" s="32">
        <v>100</v>
      </c>
      <c r="M18" s="7">
        <f>SUM(M16:M17)</f>
        <v>608</v>
      </c>
      <c r="N18" s="7">
        <f>SUM(N16:N17)</f>
        <v>608</v>
      </c>
      <c r="O18" s="32">
        <v>100</v>
      </c>
      <c r="P18" s="7">
        <f>SUM(P16:P17)</f>
        <v>608</v>
      </c>
      <c r="Q18" s="7">
        <f>SUM(Q16:Q17)</f>
        <v>608</v>
      </c>
      <c r="R18" s="32">
        <v>100</v>
      </c>
      <c r="S18" s="7">
        <f>SUM(S16:S17)</f>
        <v>608</v>
      </c>
      <c r="T18" s="7">
        <f>SUM(T16:T17)</f>
        <v>608</v>
      </c>
      <c r="U18" s="32">
        <v>100</v>
      </c>
      <c r="V18" s="7">
        <f>SUM(V16:V17)</f>
        <v>608</v>
      </c>
      <c r="W18" s="7">
        <f>SUM(W16:W17)</f>
        <v>608</v>
      </c>
      <c r="X18" s="32">
        <v>100</v>
      </c>
      <c r="Y18" s="7">
        <f>SUM(Y16:Y17)</f>
        <v>608</v>
      </c>
      <c r="Z18" s="7">
        <f>SUM(Z16:Z17)</f>
        <v>608</v>
      </c>
      <c r="AA18" s="32">
        <v>100</v>
      </c>
      <c r="AB18" s="7">
        <f>SUM(AB16:AB17)</f>
        <v>608</v>
      </c>
      <c r="AC18" s="7">
        <f>SUM(AC16:AC17)</f>
        <v>608</v>
      </c>
      <c r="AD18" s="32">
        <v>100</v>
      </c>
    </row>
    <row r="19" spans="1:30" ht="26.25" customHeight="1">
      <c r="A19" s="17" t="s">
        <v>41</v>
      </c>
      <c r="B19" s="131" t="s">
        <v>39</v>
      </c>
      <c r="C19" s="131"/>
      <c r="D19" s="8">
        <f>D14+D18</f>
        <v>912</v>
      </c>
      <c r="E19" s="8">
        <f>E14+E18</f>
        <v>912</v>
      </c>
      <c r="F19" s="32">
        <v>100</v>
      </c>
      <c r="G19" s="8">
        <f>G14+G18</f>
        <v>912</v>
      </c>
      <c r="H19" s="8">
        <f>H14+H18</f>
        <v>912</v>
      </c>
      <c r="I19" s="32">
        <v>100</v>
      </c>
      <c r="J19" s="8">
        <f>J14+J18</f>
        <v>912</v>
      </c>
      <c r="K19" s="8">
        <f>K14+K18</f>
        <v>912</v>
      </c>
      <c r="L19" s="32">
        <v>100</v>
      </c>
      <c r="M19" s="8">
        <f>M14+M18</f>
        <v>912</v>
      </c>
      <c r="N19" s="8">
        <f>N14+N18</f>
        <v>912</v>
      </c>
      <c r="O19" s="32">
        <v>100</v>
      </c>
      <c r="P19" s="8">
        <f>P14+P18</f>
        <v>912</v>
      </c>
      <c r="Q19" s="8">
        <f>Q14+Q18</f>
        <v>912</v>
      </c>
      <c r="R19" s="32">
        <v>100</v>
      </c>
      <c r="S19" s="8">
        <f>S14+S18</f>
        <v>912</v>
      </c>
      <c r="T19" s="8">
        <f>T14+T18</f>
        <v>912</v>
      </c>
      <c r="U19" s="32">
        <v>100</v>
      </c>
      <c r="V19" s="8">
        <f>V14+V18</f>
        <v>912</v>
      </c>
      <c r="W19" s="8">
        <f>W14+W18</f>
        <v>912</v>
      </c>
      <c r="X19" s="32">
        <v>100</v>
      </c>
      <c r="Y19" s="8">
        <f>Y14+Y18</f>
        <v>912</v>
      </c>
      <c r="Z19" s="8">
        <f>Z14+Z18</f>
        <v>912</v>
      </c>
      <c r="AA19" s="32">
        <v>100</v>
      </c>
      <c r="AB19" s="8">
        <f>AB14+AB18</f>
        <v>912</v>
      </c>
      <c r="AC19" s="8">
        <f>AC14+AC18</f>
        <v>912</v>
      </c>
      <c r="AD19" s="32">
        <v>100</v>
      </c>
    </row>
    <row r="20" spans="1:30">
      <c r="A20" s="6"/>
      <c r="B20" s="132" t="s">
        <v>196</v>
      </c>
      <c r="C20" s="132"/>
      <c r="D20" s="132"/>
      <c r="E20" s="132"/>
      <c r="F20" s="132"/>
      <c r="G20" s="6"/>
      <c r="H20" s="6"/>
      <c r="I20" s="6"/>
      <c r="J20" s="6"/>
      <c r="K20" s="6"/>
      <c r="L20" s="6"/>
      <c r="M20" s="6"/>
      <c r="N20" s="132" t="s">
        <v>195</v>
      </c>
      <c r="O20" s="132"/>
      <c r="P20" s="132"/>
      <c r="Q20" s="132"/>
      <c r="R20" s="132"/>
      <c r="S20" s="132"/>
      <c r="T20" s="6"/>
      <c r="U20" s="6"/>
      <c r="V20" s="6"/>
      <c r="W20" s="6"/>
      <c r="X20" s="19" t="s">
        <v>59</v>
      </c>
      <c r="Y20" s="19"/>
      <c r="Z20" s="137" t="s">
        <v>194</v>
      </c>
      <c r="AA20" s="138"/>
      <c r="AB20" s="138"/>
      <c r="AC20" s="138"/>
      <c r="AD20" s="138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9"/>
  <sheetViews>
    <sheetView tabSelected="1" zoomScale="85" workbookViewId="0">
      <selection activeCell="H60" sqref="H60"/>
    </sheetView>
  </sheetViews>
  <sheetFormatPr defaultColWidth="9" defaultRowHeight="14.25"/>
  <cols>
    <col min="1" max="1" width="6.5" style="5" customWidth="1"/>
    <col min="2" max="3" width="12.875" style="5" customWidth="1"/>
    <col min="4" max="4" width="14.625" style="58" customWidth="1"/>
    <col min="5" max="10" width="12.875" style="5" customWidth="1"/>
    <col min="11" max="123" width="9" style="18"/>
    <col min="124" max="16384" width="9" style="5"/>
  </cols>
  <sheetData>
    <row r="1" spans="1:123" ht="32.25" customHeight="1">
      <c r="A1" s="164" t="s">
        <v>112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23" ht="19.5" customHeight="1">
      <c r="A2" s="175" t="s">
        <v>78</v>
      </c>
      <c r="B2" s="175"/>
      <c r="C2" s="175"/>
      <c r="D2" s="39"/>
      <c r="E2" s="20"/>
      <c r="F2" s="176" t="s">
        <v>106</v>
      </c>
      <c r="G2" s="176"/>
      <c r="H2" s="176" t="s">
        <v>107</v>
      </c>
      <c r="I2" s="176"/>
      <c r="J2" s="177"/>
    </row>
    <row r="3" spans="1:123" ht="13.5" customHeight="1">
      <c r="A3" s="165" t="s">
        <v>113</v>
      </c>
      <c r="B3" s="165" t="s">
        <v>102</v>
      </c>
      <c r="C3" s="154" t="s">
        <v>80</v>
      </c>
      <c r="D3" s="170" t="s">
        <v>82</v>
      </c>
      <c r="E3" s="178" t="s">
        <v>103</v>
      </c>
      <c r="F3" s="178"/>
      <c r="G3" s="178"/>
      <c r="H3" s="147" t="s">
        <v>81</v>
      </c>
      <c r="I3" s="148"/>
      <c r="J3" s="149"/>
    </row>
    <row r="4" spans="1:123" ht="14.25" customHeight="1">
      <c r="A4" s="166"/>
      <c r="B4" s="166"/>
      <c r="C4" s="168"/>
      <c r="D4" s="171"/>
      <c r="E4" s="172" t="s">
        <v>114</v>
      </c>
      <c r="F4" s="174" t="s">
        <v>104</v>
      </c>
      <c r="G4" s="174"/>
      <c r="H4" s="150" t="s">
        <v>83</v>
      </c>
      <c r="I4" s="150" t="s">
        <v>115</v>
      </c>
      <c r="J4" s="150" t="s">
        <v>84</v>
      </c>
    </row>
    <row r="5" spans="1:123" ht="27.75" customHeight="1">
      <c r="A5" s="167"/>
      <c r="B5" s="167"/>
      <c r="C5" s="169"/>
      <c r="D5" s="171"/>
      <c r="E5" s="173"/>
      <c r="F5" s="60" t="s">
        <v>116</v>
      </c>
      <c r="G5" s="60" t="s">
        <v>47</v>
      </c>
      <c r="H5" s="151"/>
      <c r="I5" s="151"/>
      <c r="J5" s="151"/>
    </row>
    <row r="6" spans="1:123" ht="18" customHeight="1">
      <c r="A6" s="61">
        <v>1</v>
      </c>
      <c r="B6" s="36" t="s">
        <v>5</v>
      </c>
      <c r="C6" s="40" t="s">
        <v>23</v>
      </c>
      <c r="D6" s="41" t="s">
        <v>25</v>
      </c>
      <c r="E6" s="63" t="s">
        <v>105</v>
      </c>
      <c r="F6" s="64" t="s">
        <v>105</v>
      </c>
      <c r="G6" s="64" t="s">
        <v>105</v>
      </c>
      <c r="H6" s="65" t="s">
        <v>105</v>
      </c>
      <c r="I6" s="65" t="s">
        <v>105</v>
      </c>
      <c r="J6" s="65" t="s">
        <v>105</v>
      </c>
    </row>
    <row r="7" spans="1:123" ht="18" customHeight="1">
      <c r="A7" s="59">
        <v>2</v>
      </c>
      <c r="B7" s="36" t="s">
        <v>16</v>
      </c>
      <c r="C7" s="40" t="s">
        <v>23</v>
      </c>
      <c r="D7" s="41" t="s">
        <v>25</v>
      </c>
      <c r="E7" s="63" t="s">
        <v>105</v>
      </c>
      <c r="F7" s="64" t="s">
        <v>105</v>
      </c>
      <c r="G7" s="64" t="s">
        <v>105</v>
      </c>
      <c r="H7" s="65" t="s">
        <v>105</v>
      </c>
      <c r="I7" s="65" t="s">
        <v>105</v>
      </c>
      <c r="J7" s="65" t="s">
        <v>105</v>
      </c>
    </row>
    <row r="8" spans="1:123" ht="18" customHeight="1">
      <c r="A8" s="61">
        <v>3</v>
      </c>
      <c r="B8" s="36" t="s">
        <v>17</v>
      </c>
      <c r="C8" s="40" t="s">
        <v>23</v>
      </c>
      <c r="D8" s="41" t="s">
        <v>25</v>
      </c>
      <c r="E8" s="63" t="s">
        <v>105</v>
      </c>
      <c r="F8" s="64" t="s">
        <v>105</v>
      </c>
      <c r="G8" s="64" t="s">
        <v>105</v>
      </c>
      <c r="H8" s="65" t="s">
        <v>105</v>
      </c>
      <c r="I8" s="65" t="s">
        <v>105</v>
      </c>
      <c r="J8" s="65" t="s">
        <v>105</v>
      </c>
    </row>
    <row r="9" spans="1:123" ht="18" customHeight="1">
      <c r="A9" s="61">
        <v>4</v>
      </c>
      <c r="B9" s="36" t="s">
        <v>18</v>
      </c>
      <c r="C9" s="40" t="s">
        <v>24</v>
      </c>
      <c r="D9" s="41" t="s">
        <v>85</v>
      </c>
      <c r="E9" s="63" t="s">
        <v>105</v>
      </c>
      <c r="F9" s="64" t="s">
        <v>105</v>
      </c>
      <c r="G9" s="64" t="s">
        <v>105</v>
      </c>
      <c r="H9" s="65" t="s">
        <v>105</v>
      </c>
      <c r="I9" s="65" t="s">
        <v>105</v>
      </c>
      <c r="J9" s="65" t="s">
        <v>105</v>
      </c>
    </row>
    <row r="10" spans="1:123" s="66" customFormat="1" ht="18" customHeight="1">
      <c r="A10" s="61">
        <v>5</v>
      </c>
      <c r="B10" s="36" t="s">
        <v>11</v>
      </c>
      <c r="C10" s="40" t="s">
        <v>0</v>
      </c>
      <c r="D10" s="42" t="s">
        <v>86</v>
      </c>
      <c r="E10" s="63" t="s">
        <v>117</v>
      </c>
      <c r="F10" s="64" t="s">
        <v>118</v>
      </c>
      <c r="G10" s="64" t="s">
        <v>118</v>
      </c>
      <c r="H10" s="65" t="s">
        <v>118</v>
      </c>
      <c r="I10" s="65" t="s">
        <v>118</v>
      </c>
      <c r="J10" s="65" t="s">
        <v>118</v>
      </c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</row>
    <row r="11" spans="1:123" ht="18" customHeight="1">
      <c r="A11" s="61">
        <v>6</v>
      </c>
      <c r="B11" s="36" t="s">
        <v>12</v>
      </c>
      <c r="C11" s="40" t="s">
        <v>0</v>
      </c>
      <c r="D11" s="41" t="s">
        <v>119</v>
      </c>
      <c r="E11" s="63" t="s">
        <v>120</v>
      </c>
      <c r="F11" s="64" t="s">
        <v>120</v>
      </c>
      <c r="G11" s="64" t="s">
        <v>120</v>
      </c>
      <c r="H11" s="65" t="s">
        <v>120</v>
      </c>
      <c r="I11" s="65" t="s">
        <v>120</v>
      </c>
      <c r="J11" s="65" t="s">
        <v>120</v>
      </c>
    </row>
    <row r="12" spans="1:123" ht="18" customHeight="1">
      <c r="A12" s="61">
        <v>7</v>
      </c>
      <c r="B12" s="36" t="s">
        <v>87</v>
      </c>
      <c r="C12" s="40" t="s">
        <v>0</v>
      </c>
      <c r="D12" s="41" t="s">
        <v>88</v>
      </c>
      <c r="E12" s="67" t="s">
        <v>121</v>
      </c>
      <c r="F12" s="67" t="s">
        <v>121</v>
      </c>
      <c r="G12" s="67" t="s">
        <v>121</v>
      </c>
      <c r="H12" s="68" t="s">
        <v>121</v>
      </c>
      <c r="I12" s="68" t="s">
        <v>121</v>
      </c>
      <c r="J12" s="68" t="s">
        <v>121</v>
      </c>
    </row>
    <row r="13" spans="1:123" ht="18" customHeight="1">
      <c r="A13" s="59">
        <v>8</v>
      </c>
      <c r="B13" s="36" t="s">
        <v>13</v>
      </c>
      <c r="C13" s="40" t="s">
        <v>0</v>
      </c>
      <c r="D13" s="41" t="s">
        <v>86</v>
      </c>
      <c r="E13" s="63" t="s">
        <v>122</v>
      </c>
      <c r="F13" s="64" t="s">
        <v>122</v>
      </c>
      <c r="G13" s="64" t="s">
        <v>122</v>
      </c>
      <c r="H13" s="65" t="s">
        <v>122</v>
      </c>
      <c r="I13" s="65" t="s">
        <v>122</v>
      </c>
      <c r="J13" s="65" t="s">
        <v>122</v>
      </c>
    </row>
    <row r="14" spans="1:123" ht="18" customHeight="1">
      <c r="A14" s="61">
        <v>9</v>
      </c>
      <c r="B14" s="36" t="s">
        <v>123</v>
      </c>
      <c r="C14" s="40" t="s">
        <v>0</v>
      </c>
      <c r="D14" s="41" t="s">
        <v>89</v>
      </c>
      <c r="E14" s="63" t="s">
        <v>124</v>
      </c>
      <c r="F14" s="64" t="s">
        <v>124</v>
      </c>
      <c r="G14" s="64" t="s">
        <v>124</v>
      </c>
      <c r="H14" s="65" t="s">
        <v>124</v>
      </c>
      <c r="I14" s="65" t="s">
        <v>124</v>
      </c>
      <c r="J14" s="65" t="s">
        <v>124</v>
      </c>
    </row>
    <row r="15" spans="1:123" ht="18" customHeight="1">
      <c r="A15" s="61">
        <v>10</v>
      </c>
      <c r="B15" s="36" t="s">
        <v>10</v>
      </c>
      <c r="C15" s="40" t="s">
        <v>0</v>
      </c>
      <c r="D15" s="41" t="s">
        <v>86</v>
      </c>
      <c r="E15" s="63" t="s">
        <v>125</v>
      </c>
      <c r="F15" s="64" t="s">
        <v>125</v>
      </c>
      <c r="G15" s="64" t="s">
        <v>125</v>
      </c>
      <c r="H15" s="65" t="s">
        <v>125</v>
      </c>
      <c r="I15" s="65" t="s">
        <v>125</v>
      </c>
      <c r="J15" s="65" t="s">
        <v>125</v>
      </c>
    </row>
    <row r="16" spans="1:123" ht="18" customHeight="1">
      <c r="A16" s="59">
        <v>11</v>
      </c>
      <c r="B16" s="35" t="s">
        <v>14</v>
      </c>
      <c r="C16" s="43" t="s">
        <v>126</v>
      </c>
      <c r="D16" s="44" t="s">
        <v>127</v>
      </c>
      <c r="E16" s="63" t="s">
        <v>128</v>
      </c>
      <c r="F16" s="64" t="s">
        <v>128</v>
      </c>
      <c r="G16" s="64" t="s">
        <v>128</v>
      </c>
      <c r="H16" s="65" t="s">
        <v>128</v>
      </c>
      <c r="I16" s="65" t="s">
        <v>128</v>
      </c>
      <c r="J16" s="65" t="s">
        <v>128</v>
      </c>
    </row>
    <row r="17" spans="1:123" ht="18" customHeight="1">
      <c r="A17" s="61">
        <v>12</v>
      </c>
      <c r="B17" s="36" t="s">
        <v>19</v>
      </c>
      <c r="C17" s="40" t="s">
        <v>0</v>
      </c>
      <c r="D17" s="41" t="s">
        <v>90</v>
      </c>
      <c r="E17" s="69">
        <v>0.24</v>
      </c>
      <c r="F17" s="70">
        <v>0.75</v>
      </c>
      <c r="G17" s="70">
        <v>0.74</v>
      </c>
      <c r="H17" s="71">
        <v>0.74</v>
      </c>
      <c r="I17" s="65">
        <v>0.77</v>
      </c>
      <c r="J17" s="65">
        <v>0.75</v>
      </c>
    </row>
    <row r="18" spans="1:123" ht="29.25" customHeight="1">
      <c r="A18" s="61">
        <v>13</v>
      </c>
      <c r="B18" s="36" t="s">
        <v>91</v>
      </c>
      <c r="C18" s="40" t="s">
        <v>0</v>
      </c>
      <c r="D18" s="45" t="s">
        <v>129</v>
      </c>
      <c r="E18" s="63">
        <v>1.67</v>
      </c>
      <c r="F18" s="64">
        <v>2.2799999999999998</v>
      </c>
      <c r="G18" s="64">
        <v>2.17</v>
      </c>
      <c r="H18" s="65">
        <v>2.2599999999999998</v>
      </c>
      <c r="I18" s="65">
        <v>2.27</v>
      </c>
      <c r="J18" s="65">
        <v>2.27</v>
      </c>
    </row>
    <row r="19" spans="1:123" ht="18" customHeight="1">
      <c r="A19" s="59">
        <v>14</v>
      </c>
      <c r="B19" s="36" t="s">
        <v>20</v>
      </c>
      <c r="C19" s="40" t="s">
        <v>0</v>
      </c>
      <c r="D19" s="41" t="s">
        <v>130</v>
      </c>
      <c r="E19" s="46">
        <v>2.1499999999999998E-2</v>
      </c>
      <c r="F19" s="46">
        <v>7.1999999999999998E-3</v>
      </c>
      <c r="G19" s="46">
        <v>1.47E-2</v>
      </c>
      <c r="H19" s="47">
        <v>1.7600000000000001E-2</v>
      </c>
      <c r="I19" s="47">
        <v>1.0500000000000001E-2</v>
      </c>
      <c r="J19" s="47">
        <v>1.47E-2</v>
      </c>
    </row>
    <row r="20" spans="1:123" ht="18" customHeight="1">
      <c r="A20" s="61">
        <v>15</v>
      </c>
      <c r="B20" s="36" t="s">
        <v>21</v>
      </c>
      <c r="C20" s="40" t="s">
        <v>0</v>
      </c>
      <c r="D20" s="41" t="s">
        <v>92</v>
      </c>
      <c r="E20" s="63" t="s">
        <v>131</v>
      </c>
      <c r="F20" s="64" t="s">
        <v>131</v>
      </c>
      <c r="G20" s="64" t="s">
        <v>131</v>
      </c>
      <c r="H20" s="65" t="s">
        <v>131</v>
      </c>
      <c r="I20" s="65" t="s">
        <v>131</v>
      </c>
      <c r="J20" s="65" t="s">
        <v>131</v>
      </c>
    </row>
    <row r="21" spans="1:123" s="58" customFormat="1" ht="27" customHeight="1">
      <c r="A21" s="48">
        <v>16</v>
      </c>
      <c r="B21" s="49" t="s">
        <v>132</v>
      </c>
      <c r="C21" s="50" t="s">
        <v>133</v>
      </c>
      <c r="D21" s="41" t="s">
        <v>134</v>
      </c>
      <c r="E21" s="63" t="s">
        <v>135</v>
      </c>
      <c r="F21" s="63" t="s">
        <v>135</v>
      </c>
      <c r="G21" s="63" t="s">
        <v>135</v>
      </c>
      <c r="H21" s="65" t="s">
        <v>135</v>
      </c>
      <c r="I21" s="65" t="s">
        <v>135</v>
      </c>
      <c r="J21" s="65" t="s">
        <v>135</v>
      </c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</row>
    <row r="22" spans="1:123" ht="21.75" customHeight="1">
      <c r="A22" s="59">
        <v>17</v>
      </c>
      <c r="B22" s="36" t="s">
        <v>136</v>
      </c>
      <c r="C22" s="40" t="s">
        <v>137</v>
      </c>
      <c r="D22" s="45" t="s">
        <v>138</v>
      </c>
      <c r="E22" s="69">
        <v>0.19</v>
      </c>
      <c r="F22" s="70">
        <v>0.12</v>
      </c>
      <c r="G22" s="70">
        <v>0.24</v>
      </c>
      <c r="H22" s="71">
        <v>0.41</v>
      </c>
      <c r="I22" s="71">
        <v>0.32</v>
      </c>
      <c r="J22" s="71">
        <v>0.37</v>
      </c>
    </row>
    <row r="23" spans="1:123" ht="19.5" customHeight="1">
      <c r="A23" s="61">
        <v>18</v>
      </c>
      <c r="B23" s="36" t="s">
        <v>139</v>
      </c>
      <c r="C23" s="40"/>
      <c r="D23" s="41" t="s">
        <v>140</v>
      </c>
      <c r="E23" s="73">
        <v>0</v>
      </c>
      <c r="F23" s="51">
        <v>0</v>
      </c>
      <c r="G23" s="51">
        <v>0</v>
      </c>
      <c r="H23" s="74">
        <v>0</v>
      </c>
      <c r="I23" s="74">
        <v>0</v>
      </c>
      <c r="J23" s="74">
        <v>0</v>
      </c>
    </row>
    <row r="24" spans="1:123" ht="19.5" customHeight="1">
      <c r="A24" s="61">
        <v>19</v>
      </c>
      <c r="B24" s="36" t="s">
        <v>141</v>
      </c>
      <c r="C24" s="40"/>
      <c r="D24" s="41" t="s">
        <v>142</v>
      </c>
      <c r="E24" s="73" t="s">
        <v>142</v>
      </c>
      <c r="F24" s="51" t="s">
        <v>4</v>
      </c>
      <c r="G24" s="51" t="s">
        <v>4</v>
      </c>
      <c r="H24" s="74" t="s">
        <v>4</v>
      </c>
      <c r="I24" s="74" t="s">
        <v>4</v>
      </c>
      <c r="J24" s="74" t="s">
        <v>4</v>
      </c>
    </row>
    <row r="25" spans="1:123" ht="24" customHeight="1">
      <c r="A25" s="59">
        <v>20</v>
      </c>
      <c r="B25" s="37" t="s">
        <v>22</v>
      </c>
      <c r="C25" s="40"/>
      <c r="D25" s="41" t="s">
        <v>93</v>
      </c>
      <c r="E25" s="69">
        <v>7.17</v>
      </c>
      <c r="F25" s="70">
        <v>7.62</v>
      </c>
      <c r="G25" s="70">
        <v>7.42</v>
      </c>
      <c r="H25" s="75">
        <v>7.33</v>
      </c>
      <c r="I25" s="75">
        <v>7.66</v>
      </c>
      <c r="J25" s="75">
        <v>7.54</v>
      </c>
    </row>
    <row r="26" spans="1:123">
      <c r="A26" s="61">
        <v>21</v>
      </c>
      <c r="B26" s="36" t="s">
        <v>143</v>
      </c>
      <c r="C26" s="40" t="s">
        <v>126</v>
      </c>
      <c r="D26" s="41" t="s">
        <v>144</v>
      </c>
      <c r="E26" s="76">
        <v>6.6000000000000003E-2</v>
      </c>
      <c r="F26" s="76">
        <v>0.182</v>
      </c>
      <c r="G26" s="76">
        <v>0.16200000000000001</v>
      </c>
      <c r="H26" s="68">
        <v>0.157</v>
      </c>
      <c r="I26" s="68">
        <v>0.17100000000000001</v>
      </c>
      <c r="J26" s="68">
        <v>0.183</v>
      </c>
    </row>
    <row r="27" spans="1:123">
      <c r="A27" s="61">
        <v>22</v>
      </c>
      <c r="B27" s="36" t="s">
        <v>145</v>
      </c>
      <c r="C27" s="40" t="s">
        <v>0</v>
      </c>
      <c r="D27" s="41" t="s">
        <v>146</v>
      </c>
      <c r="E27" s="63" t="s">
        <v>147</v>
      </c>
      <c r="F27" s="64" t="s">
        <v>147</v>
      </c>
      <c r="G27" s="64" t="s">
        <v>147</v>
      </c>
      <c r="H27" s="65" t="s">
        <v>147</v>
      </c>
      <c r="I27" s="65" t="s">
        <v>147</v>
      </c>
      <c r="J27" s="65" t="s">
        <v>147</v>
      </c>
    </row>
    <row r="28" spans="1:123">
      <c r="A28" s="59">
        <v>23</v>
      </c>
      <c r="B28" s="36" t="s">
        <v>15</v>
      </c>
      <c r="C28" s="40" t="s">
        <v>0</v>
      </c>
      <c r="D28" s="41" t="s">
        <v>94</v>
      </c>
      <c r="E28" s="63" t="s">
        <v>147</v>
      </c>
      <c r="F28" s="64" t="s">
        <v>147</v>
      </c>
      <c r="G28" s="64" t="s">
        <v>147</v>
      </c>
      <c r="H28" s="65" t="s">
        <v>147</v>
      </c>
      <c r="I28" s="65" t="s">
        <v>147</v>
      </c>
      <c r="J28" s="65" t="s">
        <v>147</v>
      </c>
    </row>
    <row r="29" spans="1:123">
      <c r="A29" s="61">
        <v>24</v>
      </c>
      <c r="B29" s="36" t="s">
        <v>8</v>
      </c>
      <c r="C29" s="40" t="s">
        <v>0</v>
      </c>
      <c r="D29" s="41" t="s">
        <v>90</v>
      </c>
      <c r="E29" s="63" t="s">
        <v>148</v>
      </c>
      <c r="F29" s="63" t="s">
        <v>148</v>
      </c>
      <c r="G29" s="63" t="s">
        <v>148</v>
      </c>
      <c r="H29" s="68" t="s">
        <v>148</v>
      </c>
      <c r="I29" s="68" t="s">
        <v>148</v>
      </c>
      <c r="J29" s="68" t="s">
        <v>148</v>
      </c>
    </row>
    <row r="30" spans="1:123">
      <c r="A30" s="61">
        <v>25</v>
      </c>
      <c r="B30" s="36" t="s">
        <v>9</v>
      </c>
      <c r="C30" s="40" t="s">
        <v>0</v>
      </c>
      <c r="D30" s="41" t="s">
        <v>90</v>
      </c>
      <c r="E30" s="63" t="s">
        <v>147</v>
      </c>
      <c r="F30" s="64" t="s">
        <v>147</v>
      </c>
      <c r="G30" s="64" t="s">
        <v>147</v>
      </c>
      <c r="H30" s="65" t="s">
        <v>147</v>
      </c>
      <c r="I30" s="65" t="s">
        <v>147</v>
      </c>
      <c r="J30" s="65" t="s">
        <v>147</v>
      </c>
    </row>
    <row r="31" spans="1:123">
      <c r="A31" s="59">
        <v>26</v>
      </c>
      <c r="B31" s="36" t="s">
        <v>26</v>
      </c>
      <c r="C31" s="40" t="s">
        <v>0</v>
      </c>
      <c r="D31" s="41" t="s">
        <v>95</v>
      </c>
      <c r="E31" s="77">
        <v>20.3</v>
      </c>
      <c r="F31" s="78">
        <v>111.3</v>
      </c>
      <c r="G31" s="78">
        <v>80.099999999999994</v>
      </c>
      <c r="H31" s="79">
        <v>94.6</v>
      </c>
      <c r="I31" s="79">
        <v>105.4</v>
      </c>
      <c r="J31" s="79">
        <v>99</v>
      </c>
    </row>
    <row r="32" spans="1:123">
      <c r="A32" s="61">
        <v>27</v>
      </c>
      <c r="B32" s="36" t="s">
        <v>27</v>
      </c>
      <c r="C32" s="40" t="s">
        <v>0</v>
      </c>
      <c r="D32" s="41" t="s">
        <v>95</v>
      </c>
      <c r="E32" s="77">
        <v>33.6</v>
      </c>
      <c r="F32" s="78">
        <v>153.19999999999999</v>
      </c>
      <c r="G32" s="78">
        <v>113.2</v>
      </c>
      <c r="H32" s="79">
        <v>131.5</v>
      </c>
      <c r="I32" s="79">
        <v>144.80000000000001</v>
      </c>
      <c r="J32" s="79">
        <v>136.5</v>
      </c>
    </row>
    <row r="33" spans="1:123">
      <c r="A33" s="61">
        <v>28</v>
      </c>
      <c r="B33" s="36" t="s">
        <v>28</v>
      </c>
      <c r="C33" s="40" t="s">
        <v>149</v>
      </c>
      <c r="D33" s="41" t="s">
        <v>96</v>
      </c>
      <c r="E33" s="80">
        <v>146</v>
      </c>
      <c r="F33" s="81">
        <v>518</v>
      </c>
      <c r="G33" s="81">
        <v>460</v>
      </c>
      <c r="H33" s="82">
        <v>462</v>
      </c>
      <c r="I33" s="82">
        <v>508</v>
      </c>
      <c r="J33" s="82">
        <v>484</v>
      </c>
    </row>
    <row r="34" spans="1:123" ht="25.5">
      <c r="A34" s="59">
        <v>29</v>
      </c>
      <c r="B34" s="52" t="s">
        <v>150</v>
      </c>
      <c r="C34" s="40" t="s">
        <v>0</v>
      </c>
      <c r="D34" s="41" t="s">
        <v>97</v>
      </c>
      <c r="E34" s="83">
        <v>90.3</v>
      </c>
      <c r="F34" s="84">
        <v>244.2</v>
      </c>
      <c r="G34" s="84">
        <v>222.2</v>
      </c>
      <c r="H34" s="85">
        <v>221.8</v>
      </c>
      <c r="I34" s="85">
        <v>228.6</v>
      </c>
      <c r="J34" s="85">
        <v>227</v>
      </c>
    </row>
    <row r="35" spans="1:123">
      <c r="A35" s="61">
        <v>30</v>
      </c>
      <c r="B35" s="53" t="s">
        <v>151</v>
      </c>
      <c r="C35" s="40" t="s">
        <v>149</v>
      </c>
      <c r="D35" s="41" t="s">
        <v>152</v>
      </c>
      <c r="E35" s="86">
        <v>39.299999999999997</v>
      </c>
      <c r="F35" s="86">
        <v>135.19999999999999</v>
      </c>
      <c r="G35" s="86">
        <v>140.19999999999999</v>
      </c>
      <c r="H35" s="87">
        <v>119.8</v>
      </c>
      <c r="I35" s="87">
        <v>121.6</v>
      </c>
      <c r="J35" s="87">
        <v>128</v>
      </c>
    </row>
    <row r="36" spans="1:123">
      <c r="A36" s="61">
        <v>31</v>
      </c>
      <c r="B36" s="53" t="s">
        <v>153</v>
      </c>
      <c r="C36" s="40" t="s">
        <v>0</v>
      </c>
      <c r="D36" s="41" t="s">
        <v>152</v>
      </c>
      <c r="E36" s="88">
        <v>51</v>
      </c>
      <c r="F36" s="89">
        <v>109</v>
      </c>
      <c r="G36" s="89">
        <v>82</v>
      </c>
      <c r="H36" s="90">
        <v>102</v>
      </c>
      <c r="I36" s="90">
        <v>107</v>
      </c>
      <c r="J36" s="90">
        <v>99</v>
      </c>
    </row>
    <row r="37" spans="1:123">
      <c r="A37" s="59">
        <v>32</v>
      </c>
      <c r="B37" s="53" t="s">
        <v>154</v>
      </c>
      <c r="C37" s="40" t="s">
        <v>0</v>
      </c>
      <c r="D37" s="41" t="s">
        <v>152</v>
      </c>
      <c r="E37" s="91">
        <v>0</v>
      </c>
      <c r="F37" s="46">
        <v>0</v>
      </c>
      <c r="G37" s="46">
        <v>0</v>
      </c>
      <c r="H37" s="92">
        <v>0</v>
      </c>
      <c r="I37" s="92">
        <v>0</v>
      </c>
      <c r="J37" s="92">
        <v>0</v>
      </c>
    </row>
    <row r="38" spans="1:123" ht="30.75" customHeight="1">
      <c r="A38" s="61">
        <v>33</v>
      </c>
      <c r="B38" s="54" t="s">
        <v>155</v>
      </c>
      <c r="C38" s="40" t="s">
        <v>0</v>
      </c>
      <c r="D38" s="45" t="s">
        <v>98</v>
      </c>
      <c r="E38" s="63">
        <v>1.47</v>
      </c>
      <c r="F38" s="64">
        <v>2.2799999999999998</v>
      </c>
      <c r="G38" s="64">
        <v>2.36</v>
      </c>
      <c r="H38" s="65">
        <v>2.2400000000000002</v>
      </c>
      <c r="I38" s="65">
        <v>2.0699999999999998</v>
      </c>
      <c r="J38" s="65">
        <v>2.4500000000000002</v>
      </c>
    </row>
    <row r="39" spans="1:123" ht="22.5" customHeight="1">
      <c r="A39" s="61">
        <v>34</v>
      </c>
      <c r="B39" s="36" t="s">
        <v>156</v>
      </c>
      <c r="C39" s="40" t="s">
        <v>0</v>
      </c>
      <c r="D39" s="41" t="s">
        <v>92</v>
      </c>
      <c r="E39" s="91" t="s">
        <v>58</v>
      </c>
      <c r="F39" s="46" t="s">
        <v>58</v>
      </c>
      <c r="G39" s="46" t="s">
        <v>58</v>
      </c>
      <c r="H39" s="92" t="s">
        <v>58</v>
      </c>
      <c r="I39" s="92" t="s">
        <v>58</v>
      </c>
      <c r="J39" s="92" t="s">
        <v>58</v>
      </c>
    </row>
    <row r="40" spans="1:123" ht="15" customHeight="1">
      <c r="A40" s="59">
        <v>35</v>
      </c>
      <c r="B40" s="34" t="s">
        <v>157</v>
      </c>
      <c r="C40" s="40" t="s">
        <v>0</v>
      </c>
      <c r="D40" s="41" t="s">
        <v>99</v>
      </c>
      <c r="E40" s="93" t="s">
        <v>158</v>
      </c>
      <c r="F40" s="38" t="s">
        <v>158</v>
      </c>
      <c r="G40" s="38" t="s">
        <v>158</v>
      </c>
      <c r="H40" s="94" t="s">
        <v>158</v>
      </c>
      <c r="I40" s="94" t="s">
        <v>158</v>
      </c>
      <c r="J40" s="94" t="s">
        <v>158</v>
      </c>
    </row>
    <row r="41" spans="1:123">
      <c r="A41" s="61">
        <v>36</v>
      </c>
      <c r="B41" s="36" t="s">
        <v>6</v>
      </c>
      <c r="C41" s="40" t="s">
        <v>29</v>
      </c>
      <c r="D41" s="41" t="s">
        <v>100</v>
      </c>
      <c r="E41" s="64" t="s">
        <v>159</v>
      </c>
      <c r="F41" s="64" t="s">
        <v>159</v>
      </c>
      <c r="G41" s="64" t="s">
        <v>159</v>
      </c>
      <c r="H41" s="65" t="s">
        <v>159</v>
      </c>
      <c r="I41" s="65" t="s">
        <v>159</v>
      </c>
      <c r="J41" s="65" t="s">
        <v>159</v>
      </c>
    </row>
    <row r="42" spans="1:123">
      <c r="A42" s="61">
        <v>37</v>
      </c>
      <c r="B42" s="36" t="s">
        <v>7</v>
      </c>
      <c r="C42" s="40" t="s">
        <v>29</v>
      </c>
      <c r="D42" s="41" t="s">
        <v>101</v>
      </c>
      <c r="E42" s="95">
        <v>1.2999999999999999E-2</v>
      </c>
      <c r="F42" s="96">
        <v>5.0000000000000001E-3</v>
      </c>
      <c r="G42" s="96">
        <v>1.4E-2</v>
      </c>
      <c r="H42" s="97">
        <v>4.0000000000000001E-3</v>
      </c>
      <c r="I42" s="97">
        <v>5.0000000000000001E-3</v>
      </c>
      <c r="J42" s="97">
        <v>8.0000000000000002E-3</v>
      </c>
    </row>
    <row r="43" spans="1:123" ht="48.6" customHeight="1">
      <c r="A43" s="59">
        <v>38</v>
      </c>
      <c r="B43" s="36" t="s">
        <v>160</v>
      </c>
      <c r="C43" s="40" t="s">
        <v>0</v>
      </c>
      <c r="D43" s="45" t="s">
        <v>161</v>
      </c>
      <c r="E43" s="63">
        <v>0.5</v>
      </c>
      <c r="F43" s="98">
        <v>0.61</v>
      </c>
      <c r="G43" s="64">
        <v>0.54</v>
      </c>
      <c r="H43" s="99">
        <v>0.13</v>
      </c>
      <c r="I43" s="65">
        <v>7.0000000000000007E-2</v>
      </c>
      <c r="J43" s="65">
        <v>0.1</v>
      </c>
    </row>
    <row r="44" spans="1:123" ht="24">
      <c r="A44" s="61">
        <v>39</v>
      </c>
      <c r="B44" s="36" t="s">
        <v>162</v>
      </c>
      <c r="C44" s="40"/>
      <c r="D44" s="45" t="s">
        <v>77</v>
      </c>
      <c r="E44" s="63">
        <v>0.53</v>
      </c>
      <c r="F44" s="98">
        <v>0.48</v>
      </c>
      <c r="G44" s="64">
        <v>0.62</v>
      </c>
      <c r="H44" s="99">
        <v>0.75</v>
      </c>
      <c r="I44" s="65">
        <v>0.51</v>
      </c>
      <c r="J44" s="65">
        <v>0.65</v>
      </c>
    </row>
    <row r="45" spans="1:123">
      <c r="A45" s="61">
        <v>40</v>
      </c>
      <c r="B45" s="36" t="s">
        <v>163</v>
      </c>
      <c r="C45" s="40" t="s">
        <v>0</v>
      </c>
      <c r="D45" s="45" t="s">
        <v>164</v>
      </c>
      <c r="E45" s="73" t="s">
        <v>165</v>
      </c>
      <c r="F45" s="73" t="s">
        <v>165</v>
      </c>
      <c r="G45" s="73" t="s">
        <v>165</v>
      </c>
      <c r="H45" s="74" t="s">
        <v>165</v>
      </c>
      <c r="I45" s="74" t="s">
        <v>165</v>
      </c>
      <c r="J45" s="74" t="s">
        <v>165</v>
      </c>
    </row>
    <row r="46" spans="1:123">
      <c r="A46" s="59">
        <v>41</v>
      </c>
      <c r="B46" s="36" t="s">
        <v>166</v>
      </c>
      <c r="C46" s="40" t="s">
        <v>0</v>
      </c>
      <c r="D46" s="55" t="s">
        <v>167</v>
      </c>
      <c r="E46" s="100">
        <v>7.4000000000000003E-3</v>
      </c>
      <c r="F46" s="100">
        <v>1.2500000000000001E-2</v>
      </c>
      <c r="G46" s="73">
        <v>1.5299999999999999E-2</v>
      </c>
      <c r="H46" s="101">
        <v>1.84E-2</v>
      </c>
      <c r="I46" s="101">
        <v>1.21E-2</v>
      </c>
      <c r="J46" s="101">
        <v>1.5800000000000002E-2</v>
      </c>
    </row>
    <row r="47" spans="1:123">
      <c r="A47" s="59">
        <v>42</v>
      </c>
      <c r="B47" s="36" t="s">
        <v>168</v>
      </c>
      <c r="C47" s="40" t="s">
        <v>0</v>
      </c>
      <c r="D47" s="55" t="s">
        <v>169</v>
      </c>
      <c r="E47" s="51" t="s">
        <v>170</v>
      </c>
      <c r="F47" s="102">
        <v>1.21E-2</v>
      </c>
      <c r="G47" s="102">
        <v>9.2999999999999992E-3</v>
      </c>
      <c r="H47" s="47">
        <v>1.23E-2</v>
      </c>
      <c r="I47" s="47">
        <v>1.0500000000000001E-2</v>
      </c>
      <c r="J47" s="47">
        <v>1.1599999999999999E-2</v>
      </c>
    </row>
    <row r="48" spans="1:123" s="34" customFormat="1" ht="13.5">
      <c r="A48" s="61">
        <v>43</v>
      </c>
      <c r="B48" s="34" t="s">
        <v>171</v>
      </c>
      <c r="C48" s="56" t="s">
        <v>0</v>
      </c>
      <c r="D48" s="42" t="s">
        <v>61</v>
      </c>
      <c r="E48" s="46" t="s">
        <v>172</v>
      </c>
      <c r="F48" s="46" t="s">
        <v>172</v>
      </c>
      <c r="G48" s="46" t="s">
        <v>172</v>
      </c>
      <c r="H48" s="47" t="s">
        <v>172</v>
      </c>
      <c r="I48" s="47" t="s">
        <v>172</v>
      </c>
      <c r="J48" s="47" t="s">
        <v>172</v>
      </c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</row>
    <row r="49" spans="1:123" s="103" customFormat="1" ht="13.5">
      <c r="A49" s="61">
        <v>44</v>
      </c>
      <c r="B49" s="57" t="s">
        <v>173</v>
      </c>
      <c r="C49" s="56" t="s">
        <v>0</v>
      </c>
      <c r="D49" s="45" t="s">
        <v>174</v>
      </c>
      <c r="E49" s="46">
        <v>3.8999999999999998E-3</v>
      </c>
      <c r="F49" s="104">
        <v>4.8999999999999998E-3</v>
      </c>
      <c r="G49" s="46">
        <v>9.7000000000000003E-3</v>
      </c>
      <c r="H49" s="47">
        <v>4.4000000000000003E-3</v>
      </c>
      <c r="I49" s="47">
        <v>7.6E-3</v>
      </c>
      <c r="J49" s="47">
        <v>8.8000000000000005E-3</v>
      </c>
    </row>
    <row r="50" spans="1:123" s="103" customFormat="1" ht="13.5">
      <c r="A50" s="61">
        <v>45</v>
      </c>
      <c r="B50" s="57" t="s">
        <v>175</v>
      </c>
      <c r="C50" s="56" t="s">
        <v>0</v>
      </c>
      <c r="D50" s="45" t="s">
        <v>176</v>
      </c>
      <c r="E50" s="46" t="s">
        <v>177</v>
      </c>
      <c r="F50" s="104" t="s">
        <v>177</v>
      </c>
      <c r="G50" s="46" t="s">
        <v>177</v>
      </c>
      <c r="H50" s="47" t="s">
        <v>178</v>
      </c>
      <c r="I50" s="47" t="s">
        <v>178</v>
      </c>
      <c r="J50" s="47" t="s">
        <v>178</v>
      </c>
    </row>
    <row r="51" spans="1:123" s="103" customFormat="1" ht="13.5">
      <c r="A51" s="59">
        <v>46</v>
      </c>
      <c r="B51" s="57" t="s">
        <v>179</v>
      </c>
      <c r="C51" s="56" t="s">
        <v>0</v>
      </c>
      <c r="D51" s="55" t="s">
        <v>180</v>
      </c>
      <c r="E51" s="46" t="s">
        <v>181</v>
      </c>
      <c r="F51" s="46" t="s">
        <v>181</v>
      </c>
      <c r="G51" s="46" t="s">
        <v>181</v>
      </c>
      <c r="H51" s="47" t="s">
        <v>178</v>
      </c>
      <c r="I51" s="47" t="s">
        <v>178</v>
      </c>
      <c r="J51" s="47" t="s">
        <v>178</v>
      </c>
    </row>
    <row r="52" spans="1:123" s="103" customFormat="1" ht="13.5">
      <c r="A52" s="61">
        <v>47</v>
      </c>
      <c r="B52" s="57" t="s">
        <v>182</v>
      </c>
      <c r="C52" s="56" t="s">
        <v>0</v>
      </c>
      <c r="D52" s="55" t="s">
        <v>183</v>
      </c>
      <c r="E52" s="46" t="s">
        <v>177</v>
      </c>
      <c r="F52" s="46" t="s">
        <v>177</v>
      </c>
      <c r="G52" s="46" t="s">
        <v>177</v>
      </c>
      <c r="H52" s="47" t="s">
        <v>178</v>
      </c>
      <c r="I52" s="47" t="s">
        <v>178</v>
      </c>
      <c r="J52" s="47" t="s">
        <v>178</v>
      </c>
    </row>
    <row r="53" spans="1:123" s="103" customFormat="1" ht="13.5">
      <c r="A53" s="61">
        <v>48</v>
      </c>
      <c r="B53" s="57" t="s">
        <v>184</v>
      </c>
      <c r="C53" s="56" t="s">
        <v>0</v>
      </c>
      <c r="D53" s="55" t="s">
        <v>185</v>
      </c>
      <c r="E53" s="46" t="s">
        <v>177</v>
      </c>
      <c r="F53" s="46" t="s">
        <v>177</v>
      </c>
      <c r="G53" s="46" t="s">
        <v>177</v>
      </c>
      <c r="H53" s="47" t="s">
        <v>178</v>
      </c>
      <c r="I53" s="47" t="s">
        <v>178</v>
      </c>
      <c r="J53" s="47" t="s">
        <v>178</v>
      </c>
    </row>
    <row r="54" spans="1:123" s="103" customFormat="1" ht="13.5">
      <c r="A54" s="59">
        <v>49</v>
      </c>
      <c r="B54" s="57" t="s">
        <v>186</v>
      </c>
      <c r="C54" s="56" t="s">
        <v>0</v>
      </c>
      <c r="D54" s="55" t="s">
        <v>187</v>
      </c>
      <c r="E54" s="46" t="s">
        <v>177</v>
      </c>
      <c r="F54" s="46" t="s">
        <v>177</v>
      </c>
      <c r="G54" s="46" t="s">
        <v>177</v>
      </c>
      <c r="H54" s="47" t="s">
        <v>178</v>
      </c>
      <c r="I54" s="47" t="s">
        <v>178</v>
      </c>
      <c r="J54" s="47" t="s">
        <v>178</v>
      </c>
    </row>
    <row r="55" spans="1:123" s="2" customFormat="1" ht="16.149999999999999" customHeight="1">
      <c r="A55" s="154" t="s">
        <v>188</v>
      </c>
      <c r="B55" s="155"/>
      <c r="C55" s="156"/>
      <c r="D55" s="163" t="s">
        <v>189</v>
      </c>
      <c r="E55" s="163"/>
      <c r="F55" s="163"/>
      <c r="G55" s="163"/>
      <c r="H55" s="163"/>
      <c r="I55" s="163"/>
      <c r="J55" s="16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</row>
    <row r="56" spans="1:123" s="2" customFormat="1" ht="14.45" customHeight="1">
      <c r="A56" s="157"/>
      <c r="B56" s="158"/>
      <c r="C56" s="159"/>
      <c r="D56" s="163"/>
      <c r="E56" s="163"/>
      <c r="F56" s="163"/>
      <c r="G56" s="163"/>
      <c r="H56" s="163"/>
      <c r="I56" s="163"/>
      <c r="J56" s="16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123" s="2" customFormat="1" ht="11.45" customHeight="1">
      <c r="A57" s="157"/>
      <c r="B57" s="158"/>
      <c r="C57" s="159"/>
      <c r="D57" s="163"/>
      <c r="E57" s="163"/>
      <c r="F57" s="163"/>
      <c r="G57" s="163"/>
      <c r="H57" s="163"/>
      <c r="I57" s="163"/>
      <c r="J57" s="16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</row>
    <row r="58" spans="1:123" s="2" customFormat="1" ht="12" customHeight="1">
      <c r="A58" s="160"/>
      <c r="B58" s="161"/>
      <c r="C58" s="162"/>
      <c r="D58" s="163"/>
      <c r="E58" s="163"/>
      <c r="F58" s="163"/>
      <c r="G58" s="163"/>
      <c r="H58" s="163"/>
      <c r="I58" s="163"/>
      <c r="J58" s="16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</row>
    <row r="59" spans="1:123">
      <c r="A59" s="153" t="s">
        <v>193</v>
      </c>
      <c r="B59" s="153"/>
      <c r="E59" s="152" t="s">
        <v>192</v>
      </c>
      <c r="F59" s="152"/>
      <c r="G59" s="152"/>
      <c r="J59" s="105" t="s">
        <v>191</v>
      </c>
    </row>
  </sheetData>
  <mergeCells count="19"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  <mergeCell ref="E59:G59"/>
    <mergeCell ref="A59:B59"/>
    <mergeCell ref="A55:C58"/>
    <mergeCell ref="D55:J58"/>
  </mergeCells>
  <phoneticPr fontId="1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2014-12-05T08:54:43Z</dcterms:modified>
</cp:coreProperties>
</file>